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pcadv76-my.sharepoint.com/personal/shigginbotham_pcadv_org/Documents/RFPs/'23/Bucks/"/>
    </mc:Choice>
  </mc:AlternateContent>
  <xr:revisionPtr revIDLastSave="0" documentId="8_{07EDB470-D592-B04F-9329-6D0833F2ABC6}" xr6:coauthVersionLast="47" xr6:coauthVersionMax="47" xr10:uidLastSave="{00000000-0000-0000-0000-000000000000}"/>
  <bookViews>
    <workbookView xWindow="0" yWindow="500" windowWidth="38400" windowHeight="19740" tabRatio="500" firstSheet="4" activeTab="4" xr2:uid="{00000000-000D-0000-FFFF-FFFF00000000}"/>
  </bookViews>
  <sheets>
    <sheet name="General Worksheet Instructions" sheetId="4" r:id="rId1"/>
    <sheet name="Instructions Basis of Cost" sheetId="5" r:id="rId2"/>
    <sheet name="Basis of Cost" sheetId="1" r:id="rId3"/>
    <sheet name="Organization Budget" sheetId="3" r:id="rId4"/>
    <sheet name="Budget by Funding Source" sheetId="2" r:id="rId5"/>
  </sheets>
  <externalReferences>
    <externalReference r:id="rId6"/>
    <externalReference r:id="rId7"/>
    <externalReference r:id="rId8"/>
  </externalReferences>
  <definedNames>
    <definedName name="fundingsource" localSheetId="4">'[1]full staff summary'!$I$183:$I$201</definedName>
    <definedName name="fundingsource" localSheetId="1">'[2]full staff summary'!$I$183:$I$201</definedName>
    <definedName name="fundingsource" localSheetId="3">'[1]full staff summary'!$I$183:$I$201</definedName>
    <definedName name="fundingsource">'[3]full staff summary'!$I$183:$I$201</definedName>
    <definedName name="_xlnm.Print_Area" localSheetId="2">'Basis of Cost'!$A$6:$D$177</definedName>
    <definedName name="_xlnm.Print_Area" localSheetId="4">'Budget by Funding Source'!$A$4:$M$136</definedName>
    <definedName name="_xlnm.Print_Area" localSheetId="1">'Instructions Basis of Cost'!$A$1:$B$29</definedName>
    <definedName name="_xlnm.Print_Area" localSheetId="3">'Organization Budget'!$A$7:$F$135</definedName>
    <definedName name="_xlnm.Print_Titles" localSheetId="2">'Basis of Cost'!$1:$5</definedName>
    <definedName name="_xlnm.Print_Titles" localSheetId="4">'Budget by Funding Source'!$1:$3</definedName>
    <definedName name="_xlnm.Print_Titles" localSheetId="3">'Organization Budget'!$1:$6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2" l="1"/>
  <c r="K5" i="2"/>
  <c r="L5" i="2"/>
  <c r="I5" i="2"/>
  <c r="G5" i="2"/>
  <c r="H5" i="2"/>
  <c r="D5" i="2"/>
  <c r="E5" i="2"/>
  <c r="F5" i="2"/>
  <c r="C5" i="2"/>
  <c r="M138" i="2"/>
  <c r="E52" i="2"/>
  <c r="E103" i="2" s="1"/>
  <c r="E136" i="2" s="1"/>
  <c r="E101" i="2"/>
  <c r="E134" i="2"/>
  <c r="A120" i="2"/>
  <c r="D120" i="3"/>
  <c r="F120" i="3" s="1"/>
  <c r="B120" i="3"/>
  <c r="A120" i="3"/>
  <c r="A22" i="1" l="1"/>
  <c r="A24" i="3" s="1"/>
  <c r="A21" i="1"/>
  <c r="N80" i="2"/>
  <c r="O80" i="2" s="1"/>
  <c r="M80" i="2"/>
  <c r="A80" i="2"/>
  <c r="N79" i="2"/>
  <c r="O79" i="2" s="1"/>
  <c r="M79" i="2"/>
  <c r="A79" i="2"/>
  <c r="N78" i="2"/>
  <c r="M78" i="2"/>
  <c r="O78" i="2"/>
  <c r="A78" i="2"/>
  <c r="N77" i="2"/>
  <c r="O77" i="2" s="1"/>
  <c r="M77" i="2"/>
  <c r="A77" i="2"/>
  <c r="N76" i="2"/>
  <c r="O76" i="2" s="1"/>
  <c r="M76" i="2"/>
  <c r="A76" i="2"/>
  <c r="N75" i="2"/>
  <c r="O75" i="2" s="1"/>
  <c r="M75" i="2"/>
  <c r="A75" i="2"/>
  <c r="N74" i="2"/>
  <c r="O74" i="2" s="1"/>
  <c r="M74" i="2"/>
  <c r="A74" i="2"/>
  <c r="N73" i="2"/>
  <c r="O73" i="2" s="1"/>
  <c r="M73" i="2"/>
  <c r="A73" i="2"/>
  <c r="N72" i="2"/>
  <c r="O72" i="2" s="1"/>
  <c r="M72" i="2"/>
  <c r="A72" i="2"/>
  <c r="N71" i="2"/>
  <c r="O71" i="2" s="1"/>
  <c r="M71" i="2"/>
  <c r="A71" i="2"/>
  <c r="N70" i="2"/>
  <c r="O70" i="2" s="1"/>
  <c r="M70" i="2"/>
  <c r="A70" i="2"/>
  <c r="N69" i="2"/>
  <c r="O69" i="2" s="1"/>
  <c r="M69" i="2"/>
  <c r="A69" i="2"/>
  <c r="N68" i="2"/>
  <c r="O68" i="2" s="1"/>
  <c r="M68" i="2"/>
  <c r="A68" i="2"/>
  <c r="N67" i="2"/>
  <c r="O67" i="2" s="1"/>
  <c r="M67" i="2"/>
  <c r="A67" i="2"/>
  <c r="N66" i="2"/>
  <c r="O66" i="2" s="1"/>
  <c r="M66" i="2"/>
  <c r="A66" i="2"/>
  <c r="N65" i="2"/>
  <c r="O65" i="2" s="1"/>
  <c r="M65" i="2"/>
  <c r="A65" i="2"/>
  <c r="N64" i="2"/>
  <c r="O64" i="2" s="1"/>
  <c r="M64" i="2"/>
  <c r="A64" i="2"/>
  <c r="N63" i="2"/>
  <c r="O63" i="2" s="1"/>
  <c r="M63" i="2"/>
  <c r="A63" i="2"/>
  <c r="N62" i="2"/>
  <c r="M62" i="2"/>
  <c r="O62" i="2"/>
  <c r="A62" i="2"/>
  <c r="N61" i="2"/>
  <c r="O61" i="2" s="1"/>
  <c r="M61" i="2"/>
  <c r="A61" i="2"/>
  <c r="N60" i="2"/>
  <c r="M60" i="2"/>
  <c r="O60" i="2"/>
  <c r="A60" i="2"/>
  <c r="N59" i="2"/>
  <c r="O59" i="2" s="1"/>
  <c r="M59" i="2"/>
  <c r="A59" i="2"/>
  <c r="N58" i="2"/>
  <c r="O58" i="2" s="1"/>
  <c r="M58" i="2"/>
  <c r="A58" i="2"/>
  <c r="N57" i="2"/>
  <c r="O57" i="2" s="1"/>
  <c r="M57" i="2"/>
  <c r="A57" i="2"/>
  <c r="B100" i="3"/>
  <c r="D100" i="3" s="1"/>
  <c r="G100" i="3" s="1"/>
  <c r="B99" i="3"/>
  <c r="D99" i="3"/>
  <c r="F99" i="3" s="1"/>
  <c r="H99" i="3" s="1"/>
  <c r="B98" i="3"/>
  <c r="D98" i="3"/>
  <c r="F98" i="3"/>
  <c r="H98" i="3" s="1"/>
  <c r="B97" i="3"/>
  <c r="D97" i="3" s="1"/>
  <c r="B96" i="3"/>
  <c r="D96" i="3" s="1"/>
  <c r="B95" i="3"/>
  <c r="D95" i="3"/>
  <c r="F95" i="3" s="1"/>
  <c r="B94" i="3"/>
  <c r="B93" i="3"/>
  <c r="D93" i="3" s="1"/>
  <c r="F93" i="3" s="1"/>
  <c r="H93" i="3" s="1"/>
  <c r="B92" i="3"/>
  <c r="D92" i="3" s="1"/>
  <c r="F92" i="3" s="1"/>
  <c r="H92" i="3" s="1"/>
  <c r="B91" i="3"/>
  <c r="D91" i="3"/>
  <c r="F91" i="3" s="1"/>
  <c r="H91" i="3" s="1"/>
  <c r="B90" i="3"/>
  <c r="D90" i="3"/>
  <c r="F90" i="3" s="1"/>
  <c r="H90" i="3" s="1"/>
  <c r="B89" i="3"/>
  <c r="D89" i="3"/>
  <c r="F89" i="3" s="1"/>
  <c r="H89" i="3" s="1"/>
  <c r="B88" i="3"/>
  <c r="D88" i="3" s="1"/>
  <c r="F88" i="3" s="1"/>
  <c r="B87" i="3"/>
  <c r="D87" i="3"/>
  <c r="F87" i="3" s="1"/>
  <c r="H87" i="3" s="1"/>
  <c r="B86" i="3"/>
  <c r="D86" i="3" s="1"/>
  <c r="F86" i="3" s="1"/>
  <c r="B85" i="3"/>
  <c r="D85" i="3" s="1"/>
  <c r="B84" i="3"/>
  <c r="D84" i="3" s="1"/>
  <c r="G84" i="3" s="1"/>
  <c r="F84" i="3"/>
  <c r="B83" i="3"/>
  <c r="D83" i="3" s="1"/>
  <c r="F83" i="3" s="1"/>
  <c r="B82" i="3"/>
  <c r="D82" i="3"/>
  <c r="F82" i="3" s="1"/>
  <c r="B81" i="3"/>
  <c r="D81" i="3"/>
  <c r="F81" i="3" s="1"/>
  <c r="B80" i="3"/>
  <c r="D80" i="3" s="1"/>
  <c r="F80" i="3" s="1"/>
  <c r="B79" i="3"/>
  <c r="D79" i="3" s="1"/>
  <c r="F79" i="3" s="1"/>
  <c r="B78" i="3"/>
  <c r="D78" i="3" s="1"/>
  <c r="F78" i="3" s="1"/>
  <c r="B77" i="3"/>
  <c r="D77" i="3" s="1"/>
  <c r="F77" i="3" s="1"/>
  <c r="B76" i="3"/>
  <c r="D76" i="3" s="1"/>
  <c r="F76" i="3" s="1"/>
  <c r="B75" i="3"/>
  <c r="D75" i="3"/>
  <c r="F75" i="3" s="1"/>
  <c r="B74" i="3"/>
  <c r="D74" i="3"/>
  <c r="F74" i="3" s="1"/>
  <c r="B73" i="3"/>
  <c r="D73" i="3"/>
  <c r="F73" i="3" s="1"/>
  <c r="B72" i="3"/>
  <c r="D72" i="3" s="1"/>
  <c r="F72" i="3" s="1"/>
  <c r="B71" i="3"/>
  <c r="D71" i="3"/>
  <c r="F71" i="3" s="1"/>
  <c r="B70" i="3"/>
  <c r="D70" i="3" s="1"/>
  <c r="F70" i="3" s="1"/>
  <c r="B69" i="3"/>
  <c r="D69" i="3" s="1"/>
  <c r="F69" i="3" s="1"/>
  <c r="B68" i="3"/>
  <c r="D68" i="3" s="1"/>
  <c r="F68" i="3" s="1"/>
  <c r="B67" i="3"/>
  <c r="D67" i="3"/>
  <c r="F67" i="3" s="1"/>
  <c r="B66" i="3"/>
  <c r="D66" i="3" s="1"/>
  <c r="F66" i="3" s="1"/>
  <c r="B65" i="3"/>
  <c r="D65" i="3"/>
  <c r="F65" i="3" s="1"/>
  <c r="B64" i="3"/>
  <c r="D64" i="3" s="1"/>
  <c r="F64" i="3" s="1"/>
  <c r="B63" i="3"/>
  <c r="D63" i="3"/>
  <c r="F63" i="3" s="1"/>
  <c r="B62" i="3"/>
  <c r="B61" i="3"/>
  <c r="D61" i="3" s="1"/>
  <c r="F61" i="3" s="1"/>
  <c r="B60" i="3"/>
  <c r="D60" i="3" s="1"/>
  <c r="F60" i="3"/>
  <c r="B59" i="3"/>
  <c r="D59" i="3" s="1"/>
  <c r="F59" i="3" s="1"/>
  <c r="B58" i="3"/>
  <c r="D58" i="3"/>
  <c r="F58" i="3" s="1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128" i="3"/>
  <c r="A170" i="1"/>
  <c r="A161" i="1"/>
  <c r="A152" i="1"/>
  <c r="A143" i="1"/>
  <c r="A134" i="1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N81" i="2"/>
  <c r="O81" i="2" s="1"/>
  <c r="M81" i="2"/>
  <c r="A56" i="2"/>
  <c r="A81" i="2"/>
  <c r="A57" i="3"/>
  <c r="N132" i="2"/>
  <c r="M132" i="2"/>
  <c r="N131" i="2"/>
  <c r="M131" i="2"/>
  <c r="N130" i="2"/>
  <c r="M130" i="2"/>
  <c r="N129" i="2"/>
  <c r="M129" i="2"/>
  <c r="A3" i="2"/>
  <c r="G134" i="2"/>
  <c r="G101" i="2"/>
  <c r="G52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N128" i="2"/>
  <c r="N127" i="2"/>
  <c r="O127" i="2" s="1"/>
  <c r="N126" i="2"/>
  <c r="N125" i="2"/>
  <c r="N124" i="2"/>
  <c r="N123" i="2"/>
  <c r="N122" i="2"/>
  <c r="N121" i="2"/>
  <c r="N119" i="2"/>
  <c r="N118" i="2"/>
  <c r="O118" i="2" s="1"/>
  <c r="N117" i="2"/>
  <c r="N116" i="2"/>
  <c r="N115" i="2"/>
  <c r="N114" i="2"/>
  <c r="N113" i="2"/>
  <c r="N112" i="2"/>
  <c r="O112" i="2" s="1"/>
  <c r="N111" i="2"/>
  <c r="N110" i="2"/>
  <c r="O110" i="2" s="1"/>
  <c r="N109" i="2"/>
  <c r="N108" i="2"/>
  <c r="N107" i="2"/>
  <c r="M128" i="2"/>
  <c r="M127" i="2"/>
  <c r="M126" i="2"/>
  <c r="M125" i="2"/>
  <c r="M124" i="2"/>
  <c r="M123" i="2"/>
  <c r="M122" i="2"/>
  <c r="M121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L101" i="2"/>
  <c r="K101" i="2"/>
  <c r="K103" i="2" s="1"/>
  <c r="K136" i="2" s="1"/>
  <c r="J101" i="2"/>
  <c r="I101" i="2"/>
  <c r="H101" i="2"/>
  <c r="F101" i="2"/>
  <c r="D101" i="2"/>
  <c r="N99" i="2"/>
  <c r="O99" i="2" s="1"/>
  <c r="M99" i="2"/>
  <c r="N98" i="2"/>
  <c r="O98" i="2" s="1"/>
  <c r="M98" i="2"/>
  <c r="N97" i="2"/>
  <c r="M97" i="2"/>
  <c r="O97" i="2"/>
  <c r="N96" i="2"/>
  <c r="O96" i="2" s="1"/>
  <c r="M96" i="2"/>
  <c r="N95" i="2"/>
  <c r="O95" i="2" s="1"/>
  <c r="M95" i="2"/>
  <c r="N94" i="2"/>
  <c r="O94" i="2" s="1"/>
  <c r="M94" i="2"/>
  <c r="N93" i="2"/>
  <c r="O93" i="2" s="1"/>
  <c r="M93" i="2"/>
  <c r="N92" i="2"/>
  <c r="N91" i="2"/>
  <c r="O91" i="2" s="1"/>
  <c r="N90" i="2"/>
  <c r="O90" i="2" s="1"/>
  <c r="N89" i="2"/>
  <c r="O89" i="2" s="1"/>
  <c r="N88" i="2"/>
  <c r="O88" i="2" s="1"/>
  <c r="M88" i="2"/>
  <c r="N87" i="2"/>
  <c r="O87" i="2" s="1"/>
  <c r="M87" i="2"/>
  <c r="N86" i="2"/>
  <c r="N85" i="2"/>
  <c r="O85" i="2" s="1"/>
  <c r="N84" i="2"/>
  <c r="O84" i="2" s="1"/>
  <c r="N83" i="2"/>
  <c r="O83" i="2" s="1"/>
  <c r="N82" i="2"/>
  <c r="O82" i="2" s="1"/>
  <c r="N56" i="2"/>
  <c r="M92" i="2"/>
  <c r="M91" i="2"/>
  <c r="M90" i="2"/>
  <c r="M89" i="2"/>
  <c r="M86" i="2"/>
  <c r="M85" i="2"/>
  <c r="M84" i="2"/>
  <c r="M83" i="2"/>
  <c r="M82" i="2"/>
  <c r="M56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N50" i="2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39" i="2"/>
  <c r="N38" i="2"/>
  <c r="N37" i="2"/>
  <c r="O37" i="2" s="1"/>
  <c r="N36" i="2"/>
  <c r="O36" i="2" s="1"/>
  <c r="N35" i="2"/>
  <c r="O35" i="2" s="1"/>
  <c r="N34" i="2"/>
  <c r="O34" i="2" s="1"/>
  <c r="N33" i="2"/>
  <c r="O33" i="2" s="1"/>
  <c r="N32" i="2"/>
  <c r="O32" i="2" s="1"/>
  <c r="N31" i="2"/>
  <c r="O31" i="2" s="1"/>
  <c r="N30" i="2"/>
  <c r="O30" i="2" s="1"/>
  <c r="N29" i="2"/>
  <c r="N28" i="2"/>
  <c r="O28" i="2" s="1"/>
  <c r="N27" i="2"/>
  <c r="O27" i="2" s="1"/>
  <c r="N26" i="2"/>
  <c r="O26" i="2" s="1"/>
  <c r="N25" i="2"/>
  <c r="O25" i="2" s="1"/>
  <c r="N24" i="2"/>
  <c r="O24" i="2" s="1"/>
  <c r="N23" i="2"/>
  <c r="N22" i="2"/>
  <c r="O22" i="2" s="1"/>
  <c r="N21" i="2"/>
  <c r="O21" i="2" s="1"/>
  <c r="N20" i="2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N11" i="2"/>
  <c r="O11" i="2" s="1"/>
  <c r="N10" i="2"/>
  <c r="O10" i="2" s="1"/>
  <c r="N9" i="2"/>
  <c r="O9" i="2" s="1"/>
  <c r="N8" i="2"/>
  <c r="O8" i="2" s="1"/>
  <c r="N7" i="2"/>
  <c r="O7" i="2" s="1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B132" i="3"/>
  <c r="D132" i="3" s="1"/>
  <c r="B131" i="3"/>
  <c r="D131" i="3" s="1"/>
  <c r="B130" i="3"/>
  <c r="B129" i="3"/>
  <c r="D129" i="3" s="1"/>
  <c r="F129" i="3" s="1"/>
  <c r="B128" i="3"/>
  <c r="B127" i="3"/>
  <c r="B126" i="3"/>
  <c r="B125" i="3"/>
  <c r="D125" i="3" s="1"/>
  <c r="F125" i="3" s="1"/>
  <c r="H125" i="3" s="1"/>
  <c r="B124" i="3"/>
  <c r="D124" i="3" s="1"/>
  <c r="F124" i="3" s="1"/>
  <c r="H124" i="3" s="1"/>
  <c r="B123" i="3"/>
  <c r="D123" i="3" s="1"/>
  <c r="G123" i="3" s="1"/>
  <c r="B122" i="3"/>
  <c r="B121" i="3"/>
  <c r="D121" i="3" s="1"/>
  <c r="F121" i="3" s="1"/>
  <c r="B119" i="3"/>
  <c r="B118" i="3"/>
  <c r="D118" i="3" s="1"/>
  <c r="B117" i="3"/>
  <c r="B116" i="3"/>
  <c r="H116" i="3" s="1"/>
  <c r="B115" i="3"/>
  <c r="B114" i="3"/>
  <c r="D114" i="3" s="1"/>
  <c r="G114" i="3" s="1"/>
  <c r="B113" i="3"/>
  <c r="B112" i="3"/>
  <c r="B111" i="3"/>
  <c r="B110" i="3"/>
  <c r="B109" i="3"/>
  <c r="D109" i="3" s="1"/>
  <c r="F109" i="3" s="1"/>
  <c r="B108" i="3"/>
  <c r="D108" i="3" s="1"/>
  <c r="A132" i="3"/>
  <c r="A131" i="3"/>
  <c r="A130" i="3"/>
  <c r="A129" i="3"/>
  <c r="A127" i="3"/>
  <c r="A126" i="3"/>
  <c r="A125" i="3"/>
  <c r="A124" i="3"/>
  <c r="A123" i="3"/>
  <c r="A122" i="3"/>
  <c r="A121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B107" i="3"/>
  <c r="B57" i="3"/>
  <c r="B52" i="3"/>
  <c r="B51" i="3"/>
  <c r="D51" i="3" s="1"/>
  <c r="F51" i="3" s="1"/>
  <c r="B50" i="3"/>
  <c r="D50" i="3" s="1"/>
  <c r="F50" i="3" s="1"/>
  <c r="B49" i="3"/>
  <c r="B48" i="3"/>
  <c r="D48" i="3" s="1"/>
  <c r="F48" i="3" s="1"/>
  <c r="B47" i="3"/>
  <c r="D47" i="3" s="1"/>
  <c r="F47" i="3" s="1"/>
  <c r="B46" i="3"/>
  <c r="B45" i="3"/>
  <c r="D45" i="3" s="1"/>
  <c r="F45" i="3" s="1"/>
  <c r="H45" i="3" s="1"/>
  <c r="B44" i="3"/>
  <c r="B43" i="3"/>
  <c r="B42" i="3"/>
  <c r="D42" i="3" s="1"/>
  <c r="F42" i="3" s="1"/>
  <c r="H42" i="3" s="1"/>
  <c r="B41" i="3"/>
  <c r="D41" i="3" s="1"/>
  <c r="B40" i="3"/>
  <c r="B39" i="3"/>
  <c r="B38" i="3"/>
  <c r="D38" i="3" s="1"/>
  <c r="F38" i="3" s="1"/>
  <c r="B37" i="3"/>
  <c r="B36" i="3"/>
  <c r="B35" i="3"/>
  <c r="B34" i="3"/>
  <c r="D34" i="3" s="1"/>
  <c r="F34" i="3" s="1"/>
  <c r="B33" i="3"/>
  <c r="B32" i="3"/>
  <c r="B31" i="3"/>
  <c r="D31" i="3" s="1"/>
  <c r="F31" i="3" s="1"/>
  <c r="H31" i="3" s="1"/>
  <c r="B30" i="3"/>
  <c r="D30" i="3" s="1"/>
  <c r="F30" i="3" s="1"/>
  <c r="H30" i="3" s="1"/>
  <c r="B29" i="3"/>
  <c r="D29" i="3" s="1"/>
  <c r="F29" i="3" s="1"/>
  <c r="B28" i="3"/>
  <c r="B27" i="3"/>
  <c r="D27" i="3" s="1"/>
  <c r="F27" i="3" s="1"/>
  <c r="B26" i="3"/>
  <c r="B25" i="3"/>
  <c r="B24" i="3"/>
  <c r="D24" i="3" s="1"/>
  <c r="F24" i="3" s="1"/>
  <c r="B23" i="3"/>
  <c r="D23" i="3" s="1"/>
  <c r="F23" i="3" s="1"/>
  <c r="H23" i="3" s="1"/>
  <c r="B22" i="3"/>
  <c r="D22" i="3" s="1"/>
  <c r="F22" i="3" s="1"/>
  <c r="H22" i="3" s="1"/>
  <c r="B21" i="3"/>
  <c r="B20" i="3"/>
  <c r="B19" i="3"/>
  <c r="B18" i="3"/>
  <c r="D18" i="3" s="1"/>
  <c r="B17" i="3"/>
  <c r="B16" i="3"/>
  <c r="B15" i="3"/>
  <c r="D15" i="3" s="1"/>
  <c r="F15" i="3" s="1"/>
  <c r="H15" i="3" s="1"/>
  <c r="B14" i="3"/>
  <c r="B13" i="3"/>
  <c r="D13" i="3" s="1"/>
  <c r="F13" i="3" s="1"/>
  <c r="B12" i="3"/>
  <c r="D12" i="3" s="1"/>
  <c r="B11" i="3"/>
  <c r="D11" i="3" s="1"/>
  <c r="F11" i="3" s="1"/>
  <c r="B10" i="3"/>
  <c r="B9" i="3"/>
  <c r="D9" i="3" s="1"/>
  <c r="F9" i="3" s="1"/>
  <c r="A10" i="3"/>
  <c r="A9" i="3"/>
  <c r="O56" i="2"/>
  <c r="O92" i="2"/>
  <c r="O86" i="2"/>
  <c r="D49" i="3"/>
  <c r="G49" i="3" s="1"/>
  <c r="G45" i="3"/>
  <c r="D37" i="3"/>
  <c r="D25" i="3"/>
  <c r="D21" i="3"/>
  <c r="D17" i="3"/>
  <c r="F17" i="3" s="1"/>
  <c r="G13" i="3"/>
  <c r="L52" i="2"/>
  <c r="K52" i="2"/>
  <c r="J52" i="2"/>
  <c r="I52" i="2"/>
  <c r="I103" i="2" s="1"/>
  <c r="H52" i="2"/>
  <c r="F52" i="2"/>
  <c r="F103" i="2" s="1"/>
  <c r="F136" i="2" s="1"/>
  <c r="D52" i="2"/>
  <c r="C52" i="2"/>
  <c r="M50" i="2"/>
  <c r="M49" i="2"/>
  <c r="M48" i="2"/>
  <c r="M47" i="2"/>
  <c r="M46" i="2"/>
  <c r="M45" i="2"/>
  <c r="M44" i="2"/>
  <c r="M43" i="2"/>
  <c r="M42" i="2"/>
  <c r="M41" i="2"/>
  <c r="M40" i="2"/>
  <c r="M39" i="2"/>
  <c r="O39" i="2"/>
  <c r="M38" i="2"/>
  <c r="O38" i="2"/>
  <c r="M37" i="2"/>
  <c r="M36" i="2"/>
  <c r="M35" i="2"/>
  <c r="M34" i="2"/>
  <c r="M33" i="2"/>
  <c r="M32" i="2"/>
  <c r="M31" i="2"/>
  <c r="M30" i="2"/>
  <c r="M29" i="2"/>
  <c r="O29" i="2"/>
  <c r="M28" i="2"/>
  <c r="M27" i="2"/>
  <c r="M26" i="2"/>
  <c r="M25" i="2"/>
  <c r="M24" i="2"/>
  <c r="M23" i="2"/>
  <c r="O23" i="2"/>
  <c r="M22" i="2"/>
  <c r="M21" i="2"/>
  <c r="M20" i="2"/>
  <c r="O20" i="2"/>
  <c r="M19" i="2"/>
  <c r="M18" i="2"/>
  <c r="M17" i="2"/>
  <c r="M16" i="2"/>
  <c r="M15" i="2"/>
  <c r="M14" i="2"/>
  <c r="M13" i="2"/>
  <c r="M12" i="2"/>
  <c r="O12" i="2"/>
  <c r="M11" i="2"/>
  <c r="M10" i="2"/>
  <c r="M9" i="2"/>
  <c r="M8" i="2"/>
  <c r="C53" i="3"/>
  <c r="D52" i="3"/>
  <c r="G52" i="3" s="1"/>
  <c r="G48" i="3"/>
  <c r="D46" i="3"/>
  <c r="D44" i="3"/>
  <c r="G44" i="3" s="1"/>
  <c r="D36" i="3"/>
  <c r="G36" i="3" s="1"/>
  <c r="D35" i="3"/>
  <c r="F35" i="3" s="1"/>
  <c r="D28" i="3"/>
  <c r="G28" i="3" s="1"/>
  <c r="G27" i="3"/>
  <c r="D26" i="3"/>
  <c r="F26" i="3" s="1"/>
  <c r="H26" i="3" s="1"/>
  <c r="D20" i="3"/>
  <c r="G20" i="3" s="1"/>
  <c r="D19" i="3"/>
  <c r="F19" i="3" s="1"/>
  <c r="D10" i="3"/>
  <c r="F10" i="3" s="1"/>
  <c r="H10" i="3" s="1"/>
  <c r="D130" i="1"/>
  <c r="N134" i="2" s="1"/>
  <c r="D99" i="1"/>
  <c r="N101" i="2" s="1"/>
  <c r="D51" i="1"/>
  <c r="N52" i="2"/>
  <c r="E53" i="3"/>
  <c r="G99" i="3"/>
  <c r="G98" i="3"/>
  <c r="G93" i="3"/>
  <c r="H95" i="3"/>
  <c r="G95" i="3"/>
  <c r="G92" i="3"/>
  <c r="F18" i="3"/>
  <c r="H18" i="3" s="1"/>
  <c r="H19" i="3"/>
  <c r="F28" i="3"/>
  <c r="H28" i="3" s="1"/>
  <c r="D134" i="2"/>
  <c r="F134" i="2"/>
  <c r="H134" i="2"/>
  <c r="I134" i="2"/>
  <c r="J134" i="2"/>
  <c r="K134" i="2"/>
  <c r="L134" i="2"/>
  <c r="C134" i="2"/>
  <c r="C101" i="2"/>
  <c r="M7" i="2"/>
  <c r="B5" i="3"/>
  <c r="B4" i="3"/>
  <c r="B2" i="2"/>
  <c r="B3" i="2"/>
  <c r="F1" i="3"/>
  <c r="M1" i="2"/>
  <c r="H34" i="3"/>
  <c r="H50" i="3"/>
  <c r="F52" i="3"/>
  <c r="H52" i="3" s="1"/>
  <c r="D57" i="3"/>
  <c r="G57" i="3" s="1"/>
  <c r="C101" i="3"/>
  <c r="C102" i="3" s="1"/>
  <c r="E101" i="3"/>
  <c r="D110" i="3"/>
  <c r="F110" i="3" s="1"/>
  <c r="D111" i="3"/>
  <c r="F111" i="3" s="1"/>
  <c r="D113" i="3"/>
  <c r="D115" i="3"/>
  <c r="F115" i="3" s="1"/>
  <c r="H115" i="3" s="1"/>
  <c r="D116" i="3"/>
  <c r="F116" i="3" s="1"/>
  <c r="D119" i="3"/>
  <c r="G119" i="3" s="1"/>
  <c r="D122" i="3"/>
  <c r="F122" i="3" s="1"/>
  <c r="H122" i="3" s="1"/>
  <c r="D127" i="3"/>
  <c r="F127" i="3" s="1"/>
  <c r="H127" i="3" s="1"/>
  <c r="D128" i="3"/>
  <c r="G128" i="3" s="1"/>
  <c r="D130" i="3"/>
  <c r="G130" i="3" s="1"/>
  <c r="C133" i="3"/>
  <c r="E133" i="3"/>
  <c r="E135" i="3" s="1"/>
  <c r="G90" i="3"/>
  <c r="H86" i="3"/>
  <c r="G86" i="3"/>
  <c r="G87" i="3"/>
  <c r="H88" i="3"/>
  <c r="G88" i="3"/>
  <c r="H84" i="3"/>
  <c r="H129" i="3"/>
  <c r="G129" i="3"/>
  <c r="F119" i="3"/>
  <c r="H119" i="3"/>
  <c r="F131" i="3"/>
  <c r="H131" i="3" s="1"/>
  <c r="G131" i="3"/>
  <c r="H110" i="3"/>
  <c r="G110" i="3"/>
  <c r="F113" i="3"/>
  <c r="H113" i="3" s="1"/>
  <c r="G113" i="3"/>
  <c r="G127" i="3"/>
  <c r="F114" i="3"/>
  <c r="H114" i="3" s="1"/>
  <c r="H109" i="3"/>
  <c r="G109" i="3"/>
  <c r="E102" i="3"/>
  <c r="D100" i="1"/>
  <c r="N103" i="2" s="1"/>
  <c r="A2" i="2"/>
  <c r="O129" i="2" l="1"/>
  <c r="O126" i="2"/>
  <c r="O119" i="2"/>
  <c r="O114" i="2"/>
  <c r="O123" i="2"/>
  <c r="I136" i="2"/>
  <c r="M51" i="2"/>
  <c r="M101" i="2"/>
  <c r="O101" i="2" s="1"/>
  <c r="O121" i="2"/>
  <c r="O113" i="2"/>
  <c r="O122" i="2"/>
  <c r="O130" i="2"/>
  <c r="H103" i="2"/>
  <c r="H136" i="2" s="1"/>
  <c r="O109" i="2"/>
  <c r="J103" i="2"/>
  <c r="J136" i="2" s="1"/>
  <c r="L103" i="2"/>
  <c r="L136" i="2" s="1"/>
  <c r="G103" i="2"/>
  <c r="G136" i="2" s="1"/>
  <c r="M100" i="2"/>
  <c r="O131" i="2"/>
  <c r="M52" i="2"/>
  <c r="O52" i="2" s="1"/>
  <c r="D103" i="2"/>
  <c r="D136" i="2" s="1"/>
  <c r="M133" i="2"/>
  <c r="O115" i="2"/>
  <c r="O124" i="2"/>
  <c r="O132" i="2"/>
  <c r="C103" i="2"/>
  <c r="C136" i="2" s="1"/>
  <c r="O128" i="2"/>
  <c r="M134" i="2"/>
  <c r="O134" i="2" s="1"/>
  <c r="O108" i="2"/>
  <c r="O111" i="2"/>
  <c r="B133" i="3"/>
  <c r="D131" i="1"/>
  <c r="N136" i="2" s="1"/>
  <c r="H121" i="3"/>
  <c r="G121" i="3"/>
  <c r="O107" i="2"/>
  <c r="O116" i="2"/>
  <c r="O125" i="2"/>
  <c r="O117" i="2"/>
  <c r="C135" i="3"/>
  <c r="G132" i="3"/>
  <c r="F132" i="3"/>
  <c r="H132" i="3" s="1"/>
  <c r="G12" i="3"/>
  <c r="F12" i="3"/>
  <c r="H12" i="3" s="1"/>
  <c r="F108" i="3"/>
  <c r="H108" i="3" s="1"/>
  <c r="G108" i="3"/>
  <c r="F118" i="3"/>
  <c r="H118" i="3" s="1"/>
  <c r="G118" i="3"/>
  <c r="F57" i="3"/>
  <c r="H57" i="3" s="1"/>
  <c r="G83" i="3"/>
  <c r="F44" i="3"/>
  <c r="H44" i="3" s="1"/>
  <c r="D14" i="3"/>
  <c r="G89" i="3"/>
  <c r="H17" i="3"/>
  <c r="G124" i="3"/>
  <c r="H83" i="3"/>
  <c r="H38" i="3"/>
  <c r="G122" i="3"/>
  <c r="D33" i="3"/>
  <c r="F33" i="3" s="1"/>
  <c r="H33" i="3" s="1"/>
  <c r="G19" i="3"/>
  <c r="G22" i="3"/>
  <c r="G116" i="3"/>
  <c r="G111" i="3"/>
  <c r="D107" i="3"/>
  <c r="F49" i="3"/>
  <c r="H49" i="3" s="1"/>
  <c r="H27" i="3"/>
  <c r="H11" i="3"/>
  <c r="G11" i="3"/>
  <c r="G24" i="3"/>
  <c r="F130" i="3"/>
  <c r="H130" i="3" s="1"/>
  <c r="G91" i="3"/>
  <c r="H9" i="3"/>
  <c r="F20" i="3"/>
  <c r="H20" i="3" s="1"/>
  <c r="F123" i="3"/>
  <c r="H123" i="3" s="1"/>
  <c r="F128" i="3"/>
  <c r="H128" i="3" s="1"/>
  <c r="G30" i="3"/>
  <c r="G37" i="3"/>
  <c r="F37" i="3"/>
  <c r="H37" i="3" s="1"/>
  <c r="H35" i="3"/>
  <c r="G35" i="3"/>
  <c r="D43" i="3"/>
  <c r="H51" i="3"/>
  <c r="G51" i="3"/>
  <c r="D112" i="3"/>
  <c r="F112" i="3" s="1"/>
  <c r="H112" i="3" s="1"/>
  <c r="F96" i="3"/>
  <c r="H96" i="3" s="1"/>
  <c r="G96" i="3"/>
  <c r="F100" i="3"/>
  <c r="H100" i="3" s="1"/>
  <c r="F97" i="3"/>
  <c r="H97" i="3" s="1"/>
  <c r="G97" i="3"/>
  <c r="G9" i="3"/>
  <c r="H21" i="3"/>
  <c r="F46" i="3"/>
  <c r="H46" i="3" s="1"/>
  <c r="G46" i="3"/>
  <c r="G115" i="3"/>
  <c r="F36" i="3"/>
  <c r="H36" i="3" s="1"/>
  <c r="G21" i="3"/>
  <c r="F21" i="3"/>
  <c r="G15" i="3"/>
  <c r="G31" i="3"/>
  <c r="G47" i="3"/>
  <c r="G41" i="3"/>
  <c r="F41" i="3"/>
  <c r="H41" i="3" s="1"/>
  <c r="G125" i="3"/>
  <c r="G25" i="3"/>
  <c r="F25" i="3"/>
  <c r="H25" i="3" s="1"/>
  <c r="D16" i="3"/>
  <c r="F16" i="3" s="1"/>
  <c r="H24" i="3"/>
  <c r="D32" i="3"/>
  <c r="D117" i="3"/>
  <c r="D126" i="3"/>
  <c r="F126" i="3" s="1"/>
  <c r="H126" i="3" s="1"/>
  <c r="G16" i="3"/>
  <c r="G38" i="3"/>
  <c r="G29" i="3"/>
  <c r="B53" i="3"/>
  <c r="D62" i="3"/>
  <c r="B101" i="3"/>
  <c r="D94" i="3"/>
  <c r="F94" i="3" s="1"/>
  <c r="H94" i="3" s="1"/>
  <c r="H48" i="3"/>
  <c r="D40" i="3"/>
  <c r="F40" i="3" s="1"/>
  <c r="H40" i="3" s="1"/>
  <c r="G10" i="3"/>
  <c r="G26" i="3"/>
  <c r="G42" i="3"/>
  <c r="H111" i="3"/>
  <c r="G85" i="3"/>
  <c r="F85" i="3"/>
  <c r="H85" i="3" s="1"/>
  <c r="G18" i="3"/>
  <c r="G23" i="3"/>
  <c r="G34" i="3"/>
  <c r="G50" i="3"/>
  <c r="G17" i="3"/>
  <c r="A22" i="2"/>
  <c r="D39" i="3"/>
  <c r="F39" i="3" s="1"/>
  <c r="H39" i="3" s="1"/>
  <c r="A23" i="1"/>
  <c r="H47" i="3"/>
  <c r="H29" i="3"/>
  <c r="H13" i="3"/>
  <c r="M103" i="2" l="1"/>
  <c r="M136" i="2"/>
  <c r="O136" i="2" s="1"/>
  <c r="O103" i="2"/>
  <c r="G33" i="3"/>
  <c r="G112" i="3"/>
  <c r="G14" i="3"/>
  <c r="F14" i="3"/>
  <c r="H14" i="3" s="1"/>
  <c r="G40" i="3"/>
  <c r="D133" i="3"/>
  <c r="G133" i="3" s="1"/>
  <c r="G107" i="3"/>
  <c r="F107" i="3"/>
  <c r="H107" i="3" s="1"/>
  <c r="G39" i="3"/>
  <c r="G94" i="3"/>
  <c r="F62" i="3"/>
  <c r="F101" i="3" s="1"/>
  <c r="H101" i="3" s="1"/>
  <c r="D101" i="3"/>
  <c r="G101" i="3" s="1"/>
  <c r="G126" i="3"/>
  <c r="H16" i="3"/>
  <c r="F43" i="3"/>
  <c r="H43" i="3" s="1"/>
  <c r="G43" i="3"/>
  <c r="F32" i="3"/>
  <c r="H32" i="3" s="1"/>
  <c r="G32" i="3"/>
  <c r="A25" i="3"/>
  <c r="A23" i="2"/>
  <c r="A24" i="1"/>
  <c r="G53" i="3"/>
  <c r="B102" i="3"/>
  <c r="F117" i="3"/>
  <c r="G117" i="3"/>
  <c r="D53" i="3"/>
  <c r="D102" i="3" s="1"/>
  <c r="D135" i="3" l="1"/>
  <c r="A26" i="3"/>
  <c r="A24" i="2"/>
  <c r="A25" i="1"/>
  <c r="H117" i="3"/>
  <c r="F133" i="3"/>
  <c r="H133" i="3" s="1"/>
  <c r="B135" i="3"/>
  <c r="G102" i="3"/>
  <c r="F53" i="3"/>
  <c r="A26" i="1" l="1"/>
  <c r="A27" i="3"/>
  <c r="A25" i="2"/>
  <c r="F102" i="3"/>
  <c r="H53" i="3"/>
  <c r="F135" i="3" l="1"/>
  <c r="H102" i="3"/>
  <c r="A27" i="1"/>
  <c r="A28" i="3"/>
  <c r="A26" i="2"/>
  <c r="A28" i="1" l="1"/>
  <c r="A27" i="2"/>
  <c r="A29" i="3"/>
  <c r="A29" i="1" l="1"/>
  <c r="A28" i="2"/>
  <c r="A30" i="3"/>
  <c r="A31" i="3" l="1"/>
  <c r="A29" i="2"/>
  <c r="A30" i="1"/>
  <c r="A32" i="3" l="1"/>
  <c r="A31" i="1"/>
  <c r="A30" i="2"/>
  <c r="A33" i="3" l="1"/>
  <c r="A31" i="2"/>
  <c r="A32" i="1"/>
  <c r="A34" i="3" l="1"/>
  <c r="A32" i="2"/>
  <c r="A33" i="1"/>
  <c r="A34" i="1" l="1"/>
  <c r="A35" i="3"/>
  <c r="A33" i="2"/>
  <c r="A35" i="1" l="1"/>
  <c r="A36" i="3"/>
  <c r="A34" i="2"/>
  <c r="A36" i="1" l="1"/>
  <c r="A37" i="3"/>
  <c r="A35" i="2"/>
  <c r="A37" i="1" l="1"/>
  <c r="A36" i="2"/>
  <c r="A38" i="3"/>
  <c r="A37" i="2" l="1"/>
  <c r="A39" i="3"/>
  <c r="A38" i="1"/>
  <c r="A40" i="3" l="1"/>
  <c r="A39" i="1"/>
  <c r="A38" i="2"/>
  <c r="A41" i="3" l="1"/>
  <c r="A39" i="2"/>
  <c r="A40" i="1"/>
  <c r="A42" i="3" l="1"/>
  <c r="A40" i="2"/>
  <c r="A41" i="1"/>
  <c r="A42" i="1" l="1"/>
  <c r="A41" i="2"/>
  <c r="A43" i="3"/>
  <c r="A43" i="1" l="1"/>
  <c r="A44" i="3"/>
  <c r="A42" i="2"/>
  <c r="A44" i="1" l="1"/>
  <c r="A45" i="3"/>
  <c r="A43" i="2"/>
  <c r="A45" i="1" l="1"/>
  <c r="A44" i="2"/>
  <c r="A46" i="3"/>
  <c r="A45" i="2" l="1"/>
  <c r="A47" i="3"/>
  <c r="A46" i="1"/>
  <c r="A48" i="3" l="1"/>
  <c r="A47" i="1"/>
  <c r="A46" i="2"/>
  <c r="A49" i="3" l="1"/>
  <c r="A47" i="2"/>
  <c r="A48" i="1"/>
  <c r="A50" i="3" l="1"/>
  <c r="A48" i="2"/>
  <c r="A49" i="1"/>
  <c r="A50" i="1" l="1"/>
  <c r="A49" i="2"/>
  <c r="A51" i="3"/>
  <c r="A50" i="2" l="1"/>
  <c r="A52" i="3"/>
</calcChain>
</file>

<file path=xl/sharedStrings.xml><?xml version="1.0" encoding="utf-8"?>
<sst xmlns="http://schemas.openxmlformats.org/spreadsheetml/2006/main" count="229" uniqueCount="156">
  <si>
    <t>PCADV DHS CORE budget sheet instructions</t>
  </si>
  <si>
    <t>1.</t>
  </si>
  <si>
    <t>Please do not type in the colored/shaded areas - they have formulas in them</t>
  </si>
  <si>
    <t>2.</t>
  </si>
  <si>
    <t>Enter whole #s, NO Decimals</t>
  </si>
  <si>
    <t>3.</t>
  </si>
  <si>
    <t>See Basis of Cost Instruction tab</t>
  </si>
  <si>
    <t>4.</t>
  </si>
  <si>
    <t>Basis of Cost worksheet</t>
  </si>
  <si>
    <t xml:space="preserve">~ begin with this sheet as some of the information will auto populate the </t>
  </si>
  <si>
    <t xml:space="preserve">   organization budget and the budget by funding source tabs</t>
  </si>
  <si>
    <t>~ fill in Program Name (this will populate the other two tabs)</t>
  </si>
  <si>
    <t>~ fill in sections that are not colored/shaded</t>
  </si>
  <si>
    <t>Position Salaries:</t>
  </si>
  <si>
    <t>~ Basis of Cost Sheet: rows 7-81 and col A &amp; B will auto populate other tabs</t>
  </si>
  <si>
    <t>~ if you need additional rows or issues with the formatting, reach out to proposals@pcadv.org for assistance with the form.</t>
  </si>
  <si>
    <t>5.</t>
  </si>
  <si>
    <t>Budget by Funding Source</t>
  </si>
  <si>
    <t>~ The Basis of Cost will auto populate column A &amp; B</t>
  </si>
  <si>
    <t>~ Row 5 shows the total budget available per funding stream. This row will subtract from the total as you enter the budget in each column. Each funding stream should be $0 in this row.</t>
  </si>
  <si>
    <t>~ Each funding stream should equal $0 in Row 5 when the budget is complete</t>
  </si>
  <si>
    <t>Organization Budget</t>
  </si>
  <si>
    <t>~ the Additional DV Funding column is for any DV funding that is NOT PCADV funding</t>
  </si>
  <si>
    <t>6.</t>
  </si>
  <si>
    <t>Budget by Funding Source worksheet</t>
  </si>
  <si>
    <t>~ col N pulls from the Basis of Cost worksheet and col O provides a variance</t>
  </si>
  <si>
    <t xml:space="preserve">   please make sure the variance = $0</t>
  </si>
  <si>
    <t>7.</t>
  </si>
  <si>
    <t>Submit complete excel file to PCADV with your RFP submission to proposals@pcadv.org</t>
  </si>
  <si>
    <t>PERSONNEL: Salaries                             (List all personnel by position, not by name)</t>
  </si>
  <si>
    <t>Basis of Cost</t>
    <phoneticPr fontId="1" type="noConversion"/>
  </si>
  <si>
    <t>Salaries:</t>
    <phoneticPr fontId="1" type="noConversion"/>
  </si>
  <si>
    <t>If annual salary: Annual salary X % of request</t>
    <phoneticPr fontId="1" type="noConversion"/>
  </si>
  <si>
    <t>If PT/hourly wage: Hourly wage X # hours worked per year X % of request</t>
  </si>
  <si>
    <t>Fringe Benefits:</t>
  </si>
  <si>
    <t>FICA</t>
  </si>
  <si>
    <t>PCADV salary amount requested X 7.65% (.0765)</t>
  </si>
  <si>
    <t>Healthcare</t>
  </si>
  <si>
    <t>Calculated based on each employees annual premium X % of request</t>
  </si>
  <si>
    <t>Workers Compensation</t>
    <phoneticPr fontId="1" type="noConversion"/>
  </si>
  <si>
    <t>PCADV salary amount requested X applicable rate</t>
  </si>
  <si>
    <t>PA Unemployment Compensation</t>
  </si>
  <si>
    <t># Full time equivalent employees X $10,000 X applicable rate</t>
  </si>
  <si>
    <t>Operations:</t>
  </si>
  <si>
    <t>Advertising</t>
  </si>
  <si>
    <t>Description of advertising,  cost X % of request</t>
  </si>
  <si>
    <t>Audit</t>
  </si>
  <si>
    <t>Annual cost X  % of request</t>
  </si>
  <si>
    <t>Communications</t>
    <phoneticPr fontId="1" type="noConversion"/>
  </si>
  <si>
    <t>Annual cost X % of  request</t>
  </si>
  <si>
    <t>Equipment Maintenance</t>
  </si>
  <si>
    <t>Annual cost X % of request</t>
  </si>
  <si>
    <t>Equipment Rental/Lease</t>
  </si>
  <si>
    <t>Food</t>
  </si>
  <si>
    <t>Insurance</t>
  </si>
  <si>
    <t>Library</t>
  </si>
  <si>
    <t>Maintenance (Building)</t>
  </si>
  <si>
    <t>Memberships/Subscriptions</t>
  </si>
  <si>
    <t>Description of membership or subscription, annual cost X % of request</t>
  </si>
  <si>
    <t>Postage</t>
  </si>
  <si>
    <t>Printing/photocopying</t>
    <phoneticPr fontId="1" type="noConversion"/>
  </si>
  <si>
    <t>Professional Fees/ Contracted Services</t>
  </si>
  <si>
    <t>Describe service to be provided, the cost of each service, and the % of request (e.g. legal fees, accounting fees, cleaning service)</t>
  </si>
  <si>
    <t>Relocation</t>
  </si>
  <si>
    <t>Rent</t>
  </si>
  <si>
    <t>Annual cost of rent X % of request</t>
  </si>
  <si>
    <t>Safe Homes/Motels/Hotels</t>
  </si>
  <si>
    <t>Staff Development</t>
  </si>
  <si>
    <t>Identify training/conference,  costs included for the training (hotel, meals, mileage, flight, registration fees, etc.)</t>
  </si>
  <si>
    <t>Supplies</t>
  </si>
  <si>
    <t>Annual cost of supplies X % of request. Equipment Purchases are not allowed</t>
  </si>
  <si>
    <t>Travel</t>
  </si>
  <si>
    <t>Include mileage reimbursement, meals, hotel, parking , tolls, car rental, etc.</t>
  </si>
  <si>
    <t>Utilities</t>
  </si>
  <si>
    <t>Annual cost for utilities X  % of request</t>
  </si>
  <si>
    <t>PCADV DHS Core funding BASIS OF COST for April 1, 2023 - June 30, 2025</t>
  </si>
  <si>
    <t>Form Version: FY24_2</t>
  </si>
  <si>
    <t>Program Name:</t>
  </si>
  <si>
    <t>Type Program Name Here</t>
  </si>
  <si>
    <t>PCADV Contract #:</t>
  </si>
  <si>
    <t>Type Contract Number Here (60xx)</t>
  </si>
  <si>
    <t>Section I: Salaries</t>
  </si>
  <si>
    <t xml:space="preserve">Position Title                             </t>
  </si>
  <si>
    <t>Employee Name</t>
  </si>
  <si>
    <r>
      <t xml:space="preserve">Basis of Cost                                                                </t>
    </r>
    <r>
      <rPr>
        <i/>
        <sz val="12"/>
        <rFont val="Arial"/>
        <family val="2"/>
      </rPr>
      <t>*Note Direct and/or Indirect Cost Calculation</t>
    </r>
  </si>
  <si>
    <t>PCADV DHS Request $</t>
  </si>
  <si>
    <t>Total Salaries</t>
  </si>
  <si>
    <t>Section II: Fringe Benefits</t>
  </si>
  <si>
    <t>Benefit Description</t>
  </si>
  <si>
    <t>Basis of Cost</t>
    <phoneticPr fontId="0" type="noConversion"/>
  </si>
  <si>
    <t>Total Fringe Benefits</t>
  </si>
  <si>
    <t>Total Personnel</t>
  </si>
  <si>
    <t>Section III: Operations</t>
  </si>
  <si>
    <t>Operations</t>
  </si>
  <si>
    <t xml:space="preserve">                                                                                     Basis of Cost (Description / Cost Calculation / Direct or Indirect)                                                               </t>
  </si>
  <si>
    <t>PCADV DHS  Request $</t>
  </si>
  <si>
    <t xml:space="preserve">Communications </t>
    <phoneticPr fontId="0" type="noConversion"/>
  </si>
  <si>
    <t>Equipment Maintenance</t>
    <phoneticPr fontId="0" type="noConversion"/>
  </si>
  <si>
    <t>Maintenance (building)</t>
    <phoneticPr fontId="0" type="noConversion"/>
  </si>
  <si>
    <t>Printing/Photocopying</t>
    <phoneticPr fontId="0"/>
  </si>
  <si>
    <t>Professional Fees/Contracted Services - Therapy</t>
  </si>
  <si>
    <t xml:space="preserve">Relocation Fund </t>
  </si>
  <si>
    <t>This amount is preset and cannot be changed</t>
  </si>
  <si>
    <t>Safe Homes/Hotels/Motels</t>
    <phoneticPr fontId="0"/>
  </si>
  <si>
    <r>
      <t>Staff Development *</t>
    </r>
    <r>
      <rPr>
        <i/>
        <sz val="10"/>
        <rFont val="Arial"/>
        <family val="2"/>
      </rPr>
      <t>For staff funded in the grant</t>
    </r>
  </si>
  <si>
    <t>Travel / Transportation</t>
  </si>
  <si>
    <r>
      <t xml:space="preserve">*Other 1 </t>
    </r>
    <r>
      <rPr>
        <i/>
        <sz val="10"/>
        <rFont val="Arial"/>
        <family val="2"/>
      </rPr>
      <t>(</t>
    </r>
    <r>
      <rPr>
        <i/>
        <sz val="10"/>
        <color rgb="FF3534F0"/>
        <rFont val="Arial"/>
        <family val="2"/>
      </rPr>
      <t>please enter a brief description here</t>
    </r>
    <r>
      <rPr>
        <i/>
        <sz val="10"/>
        <rFont val="Arial"/>
        <family val="2"/>
      </rPr>
      <t>)</t>
    </r>
  </si>
  <si>
    <r>
      <t xml:space="preserve">*Other 2 </t>
    </r>
    <r>
      <rPr>
        <i/>
        <sz val="10"/>
        <rFont val="Arial"/>
        <family val="2"/>
      </rPr>
      <t>(</t>
    </r>
    <r>
      <rPr>
        <i/>
        <sz val="10"/>
        <color rgb="FF3534F0"/>
        <rFont val="Arial"/>
        <family val="2"/>
      </rPr>
      <t>please enter a brief description here</t>
    </r>
    <r>
      <rPr>
        <i/>
        <sz val="10"/>
        <rFont val="Arial"/>
        <family val="2"/>
      </rPr>
      <t>)</t>
    </r>
  </si>
  <si>
    <r>
      <t xml:space="preserve">*Other 3 </t>
    </r>
    <r>
      <rPr>
        <i/>
        <sz val="10"/>
        <rFont val="Arial"/>
        <family val="2"/>
      </rPr>
      <t>(</t>
    </r>
    <r>
      <rPr>
        <i/>
        <sz val="10"/>
        <color rgb="FF3534F0"/>
        <rFont val="Arial"/>
        <family val="2"/>
      </rPr>
      <t>please enter a brief description here</t>
    </r>
    <r>
      <rPr>
        <i/>
        <sz val="10"/>
        <rFont val="Arial"/>
        <family val="2"/>
      </rPr>
      <t>)</t>
    </r>
  </si>
  <si>
    <r>
      <t xml:space="preserve">*Other 4 </t>
    </r>
    <r>
      <rPr>
        <i/>
        <sz val="10"/>
        <rFont val="Arial"/>
        <family val="2"/>
      </rPr>
      <t>(</t>
    </r>
    <r>
      <rPr>
        <i/>
        <sz val="10"/>
        <color rgb="FF3534F0"/>
        <rFont val="Arial"/>
        <family val="2"/>
      </rPr>
      <t>please enter a brief description here</t>
    </r>
    <r>
      <rPr>
        <i/>
        <sz val="10"/>
        <rFont val="Arial"/>
        <family val="2"/>
      </rPr>
      <t>)</t>
    </r>
  </si>
  <si>
    <r>
      <t xml:space="preserve">*Other 5 </t>
    </r>
    <r>
      <rPr>
        <i/>
        <sz val="10"/>
        <rFont val="Arial"/>
        <family val="2"/>
      </rPr>
      <t>(</t>
    </r>
    <r>
      <rPr>
        <i/>
        <sz val="10"/>
        <color rgb="FF3534F0"/>
        <rFont val="Arial"/>
        <family val="2"/>
      </rPr>
      <t>please enter a brief description here</t>
    </r>
    <r>
      <rPr>
        <i/>
        <sz val="10"/>
        <rFont val="Arial"/>
        <family val="2"/>
      </rPr>
      <t>)</t>
    </r>
  </si>
  <si>
    <t>Total Operations</t>
  </si>
  <si>
    <t>Total PCADV DHS Core Budget</t>
  </si>
  <si>
    <t>*For Other: Please type a brief description in ( ) and enter a justification in the appropriate boxes below</t>
  </si>
  <si>
    <t>Please type justification here</t>
  </si>
  <si>
    <t>PCADV DHS Core Total Program/Organization Budget</t>
  </si>
  <si>
    <t>April 1 2023 - June 30, 2025</t>
  </si>
  <si>
    <t>Position Salaries by Budget Category</t>
  </si>
  <si>
    <t>Position Salaries</t>
  </si>
  <si>
    <t>PCADV DHS Request</t>
  </si>
  <si>
    <t>Additional DV Funding</t>
  </si>
  <si>
    <t>Total DV Budget</t>
  </si>
  <si>
    <t>Other Program Funding</t>
  </si>
  <si>
    <t>Total Program Budget</t>
  </si>
  <si>
    <t>% of PCADV of Total DV Budget</t>
  </si>
  <si>
    <t>% of PCADV of Total Budget</t>
  </si>
  <si>
    <t>Fringe Benefits by Budget Category</t>
  </si>
  <si>
    <r>
      <t xml:space="preserve">Total Personnel </t>
    </r>
    <r>
      <rPr>
        <b/>
        <i/>
        <sz val="11"/>
        <rFont val="Arial"/>
        <family val="2"/>
      </rPr>
      <t>(Salaries+Fringe)</t>
    </r>
  </si>
  <si>
    <t>Operations by Program Budget Category</t>
  </si>
  <si>
    <t>OPERATIONS:</t>
  </si>
  <si>
    <t>Total Organization Budget</t>
  </si>
  <si>
    <t>PCADV DHS Core BUDGET BY FUNDING SOURCE for July 1, 2023 - June 30, 2025</t>
  </si>
  <si>
    <t>Section IV: Salaries Allocated by Funding Source</t>
  </si>
  <si>
    <t xml:space="preserve">Remaining Funding Available to Budget: </t>
  </si>
  <si>
    <t>Position Title</t>
  </si>
  <si>
    <t>Act 44</t>
  </si>
  <si>
    <t>Act 44 Med Adv</t>
  </si>
  <si>
    <t>Act 44 CLR</t>
  </si>
  <si>
    <t xml:space="preserve"> FVPSA </t>
  </si>
  <si>
    <t xml:space="preserve"> FVPSA CSP</t>
  </si>
  <si>
    <t>Act 222</t>
  </si>
  <si>
    <t xml:space="preserve">SSBG Title XX  </t>
  </si>
  <si>
    <t>SSBG Med Adv</t>
  </si>
  <si>
    <t>SSBG CLR</t>
  </si>
  <si>
    <t>SSBG Relocation</t>
  </si>
  <si>
    <t>Total PCADV Budget</t>
  </si>
  <si>
    <t>From Basis of Cost</t>
  </si>
  <si>
    <t>VARIANCE MUST = $0</t>
  </si>
  <si>
    <t>*checkpoint</t>
  </si>
  <si>
    <t>Section V: Fringe Benefits Allocated by Funding Source</t>
  </si>
  <si>
    <t>Fringe Benefits</t>
  </si>
  <si>
    <r>
      <t>Total Personnel</t>
    </r>
    <r>
      <rPr>
        <b/>
        <i/>
        <sz val="10"/>
        <rFont val="Arial"/>
        <family val="2"/>
      </rPr>
      <t xml:space="preserve"> (Salaries + Fringe)</t>
    </r>
  </si>
  <si>
    <t>Section VI: Operations Allocated by DHS Core Funding Source</t>
  </si>
  <si>
    <t>FVPSA CSP</t>
  </si>
  <si>
    <t>SSBG Title XX</t>
  </si>
  <si>
    <r>
      <t xml:space="preserve">Total Budget </t>
    </r>
    <r>
      <rPr>
        <b/>
        <i/>
        <sz val="10"/>
        <rFont val="Arial"/>
        <family val="2"/>
      </rPr>
      <t>(Total Personnel + Total Operations)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</si>
</sst>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0.00_);[Red]\(0.00\)"/>
    <numFmt numFmtId="165" formatCode="_(* #,##0_);_(* \(#,##0\);_(* &quot;-&quot;??_);_(@_)"/>
  </numFmts>
  <fonts count="40">
    <font>
      <sz val="10"/>
      <name val="Verdana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Verdana"/>
      <family val="2"/>
    </font>
    <font>
      <u val="singleAccounting"/>
      <sz val="12"/>
      <name val="Arial"/>
      <family val="2"/>
    </font>
    <font>
      <b/>
      <u val="singleAccounting"/>
      <sz val="12"/>
      <name val="Arial"/>
      <family val="2"/>
    </font>
    <font>
      <sz val="8"/>
      <name val="Verdana"/>
      <family val="2"/>
    </font>
    <font>
      <sz val="10"/>
      <name val="Verdana"/>
      <family val="2"/>
    </font>
    <font>
      <sz val="12"/>
      <name val="Verdana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i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4"/>
      <color rgb="FF2538FF"/>
      <name val="Arial"/>
      <family val="2"/>
    </font>
    <font>
      <sz val="12"/>
      <color rgb="FF2538FF"/>
      <name val="Arial"/>
      <family val="2"/>
    </font>
    <font>
      <b/>
      <sz val="12"/>
      <color rgb="FF2538FF"/>
      <name val="Arial"/>
      <family val="2"/>
    </font>
    <font>
      <b/>
      <sz val="14"/>
      <color theme="1"/>
      <name val="Arial"/>
      <family val="2"/>
    </font>
    <font>
      <b/>
      <sz val="12"/>
      <color rgb="FF263CCC"/>
      <name val="Arial"/>
      <family val="2"/>
    </font>
    <font>
      <b/>
      <sz val="11"/>
      <color rgb="FF263CCC"/>
      <name val="Arial"/>
      <family val="2"/>
    </font>
    <font>
      <sz val="10"/>
      <color rgb="FF3534F0"/>
      <name val="Arial"/>
      <family val="2"/>
    </font>
    <font>
      <sz val="11"/>
      <color rgb="FF3534F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i/>
      <sz val="12"/>
      <name val="Arial"/>
      <family val="2"/>
    </font>
    <font>
      <sz val="10"/>
      <color theme="1"/>
      <name val="Arial"/>
      <family val="2"/>
    </font>
    <font>
      <b/>
      <sz val="11"/>
      <name val="Avenir Next Regular"/>
    </font>
    <font>
      <sz val="11"/>
      <name val="Avenir Next Regular"/>
    </font>
    <font>
      <u/>
      <sz val="11"/>
      <name val="Avenir Next Regular"/>
    </font>
    <font>
      <i/>
      <sz val="10"/>
      <color rgb="FF3534F0"/>
      <name val="Arial"/>
      <family val="2"/>
    </font>
    <font>
      <sz val="12"/>
      <color theme="0"/>
      <name val="Verdana"/>
      <family val="2"/>
    </font>
    <font>
      <i/>
      <sz val="14"/>
      <name val="Arial"/>
      <family val="2"/>
    </font>
    <font>
      <i/>
      <sz val="14"/>
      <color rgb="FF00B05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39E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0" tint="-0.14999847407452621"/>
        <bgColor auto="1"/>
      </patternFill>
    </fill>
    <fill>
      <patternFill patternType="solid">
        <fgColor rgb="FFFFC000"/>
        <bgColor indexed="64"/>
      </patternFill>
    </fill>
    <fill>
      <patternFill patternType="solid">
        <fgColor rgb="FFA039F0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</cellStyleXfs>
  <cellXfs count="288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0" fillId="0" borderId="0" xfId="6" applyFont="1"/>
    <xf numFmtId="43" fontId="10" fillId="0" borderId="0" xfId="1" applyFont="1"/>
    <xf numFmtId="0" fontId="2" fillId="0" borderId="0" xfId="0" applyFont="1" applyAlignment="1" applyProtection="1">
      <alignment horizontal="center" vertical="center"/>
      <protection locked="0"/>
    </xf>
    <xf numFmtId="164" fontId="2" fillId="0" borderId="0" xfId="1" applyNumberFormat="1" applyFont="1" applyAlignment="1" applyProtection="1">
      <alignment horizontal="right"/>
      <protection locked="0"/>
    </xf>
    <xf numFmtId="41" fontId="10" fillId="0" borderId="0" xfId="6" applyNumberFormat="1" applyFont="1" applyProtection="1">
      <protection locked="0" hidden="1"/>
    </xf>
    <xf numFmtId="164" fontId="10" fillId="0" borderId="0" xfId="1" applyNumberFormat="1" applyFont="1"/>
    <xf numFmtId="0" fontId="10" fillId="0" borderId="0" xfId="6" applyFont="1" applyProtection="1">
      <protection locked="0"/>
    </xf>
    <xf numFmtId="41" fontId="10" fillId="0" borderId="0" xfId="6" applyNumberFormat="1" applyFont="1" applyProtection="1">
      <protection locked="0"/>
    </xf>
    <xf numFmtId="0" fontId="10" fillId="0" borderId="0" xfId="6" applyFont="1" applyProtection="1">
      <protection locked="0" hidden="1"/>
    </xf>
    <xf numFmtId="41" fontId="10" fillId="0" borderId="0" xfId="7" applyNumberFormat="1" applyFont="1" applyProtection="1">
      <protection locked="0"/>
    </xf>
    <xf numFmtId="41" fontId="10" fillId="0" borderId="0" xfId="7" applyNumberFormat="1" applyFont="1" applyProtection="1">
      <protection locked="0" hidden="1"/>
    </xf>
    <xf numFmtId="41" fontId="12" fillId="3" borderId="20" xfId="6" applyNumberFormat="1" applyFont="1" applyFill="1" applyBorder="1" applyAlignment="1" applyProtection="1">
      <alignment horizontal="center" vertical="center" wrapText="1"/>
      <protection hidden="1"/>
    </xf>
    <xf numFmtId="41" fontId="12" fillId="3" borderId="19" xfId="6" applyNumberFormat="1" applyFont="1" applyFill="1" applyBorder="1" applyAlignment="1" applyProtection="1">
      <alignment horizontal="center" vertical="center" wrapText="1"/>
      <protection hidden="1"/>
    </xf>
    <xf numFmtId="43" fontId="17" fillId="0" borderId="0" xfId="1" applyFont="1" applyFill="1" applyBorder="1" applyAlignment="1">
      <alignment horizontal="center" vertical="center" wrapText="1"/>
    </xf>
    <xf numFmtId="0" fontId="26" fillId="0" borderId="8" xfId="6" applyFont="1" applyBorder="1" applyAlignment="1" applyProtection="1">
      <alignment horizontal="left" vertical="center" wrapText="1"/>
      <protection locked="0"/>
    </xf>
    <xf numFmtId="0" fontId="11" fillId="0" borderId="0" xfId="6" applyFont="1" applyAlignment="1">
      <alignment horizontal="center" vertical="center" wrapText="1"/>
    </xf>
    <xf numFmtId="0" fontId="12" fillId="0" borderId="0" xfId="6" applyFont="1" applyAlignment="1">
      <alignment horizontal="right"/>
    </xf>
    <xf numFmtId="41" fontId="12" fillId="0" borderId="0" xfId="7" applyNumberFormat="1" applyFont="1" applyFill="1" applyBorder="1" applyProtection="1"/>
    <xf numFmtId="0" fontId="12" fillId="7" borderId="23" xfId="6" applyFont="1" applyFill="1" applyBorder="1" applyAlignment="1">
      <alignment horizontal="right"/>
    </xf>
    <xf numFmtId="0" fontId="26" fillId="0" borderId="0" xfId="6" applyFont="1" applyAlignment="1" applyProtection="1">
      <alignment horizontal="right" vertical="center"/>
      <protection locked="0"/>
    </xf>
    <xf numFmtId="0" fontId="27" fillId="0" borderId="0" xfId="6" applyFont="1" applyProtection="1">
      <protection locked="0"/>
    </xf>
    <xf numFmtId="41" fontId="12" fillId="8" borderId="20" xfId="6" applyNumberFormat="1" applyFont="1" applyFill="1" applyBorder="1" applyAlignment="1" applyProtection="1">
      <alignment horizontal="center" vertical="center" wrapText="1"/>
      <protection hidden="1"/>
    </xf>
    <xf numFmtId="0" fontId="12" fillId="8" borderId="16" xfId="6" applyFont="1" applyFill="1" applyBorder="1"/>
    <xf numFmtId="41" fontId="12" fillId="8" borderId="0" xfId="6" applyNumberFormat="1" applyFont="1" applyFill="1" applyAlignment="1" applyProtection="1">
      <alignment horizontal="center" vertical="center" wrapText="1"/>
      <protection hidden="1"/>
    </xf>
    <xf numFmtId="10" fontId="11" fillId="9" borderId="3" xfId="7" applyNumberFormat="1" applyFont="1" applyFill="1" applyBorder="1" applyProtection="1">
      <protection hidden="1"/>
    </xf>
    <xf numFmtId="10" fontId="11" fillId="8" borderId="3" xfId="7" applyNumberFormat="1" applyFont="1" applyFill="1" applyBorder="1" applyProtection="1">
      <protection hidden="1"/>
    </xf>
    <xf numFmtId="10" fontId="17" fillId="8" borderId="3" xfId="7" applyNumberFormat="1" applyFont="1" applyFill="1" applyBorder="1" applyProtection="1">
      <protection hidden="1"/>
    </xf>
    <xf numFmtId="0" fontId="30" fillId="10" borderId="0" xfId="6" applyFont="1" applyFill="1" applyAlignment="1">
      <alignment vertical="center" wrapText="1"/>
    </xf>
    <xf numFmtId="41" fontId="12" fillId="10" borderId="0" xfId="7" applyNumberFormat="1" applyFont="1" applyFill="1" applyBorder="1" applyProtection="1"/>
    <xf numFmtId="0" fontId="12" fillId="4" borderId="18" xfId="6" applyFont="1" applyFill="1" applyBorder="1" applyAlignment="1">
      <alignment horizontal="right"/>
    </xf>
    <xf numFmtId="41" fontId="12" fillId="4" borderId="0" xfId="7" applyNumberFormat="1" applyFont="1" applyFill="1" applyBorder="1" applyProtection="1"/>
    <xf numFmtId="10" fontId="11" fillId="4" borderId="0" xfId="7" applyNumberFormat="1" applyFont="1" applyFill="1" applyBorder="1" applyProtection="1">
      <protection hidden="1"/>
    </xf>
    <xf numFmtId="10" fontId="11" fillId="8" borderId="43" xfId="7" applyNumberFormat="1" applyFont="1" applyFill="1" applyBorder="1" applyProtection="1">
      <protection hidden="1"/>
    </xf>
    <xf numFmtId="38" fontId="26" fillId="0" borderId="4" xfId="1" applyNumberFormat="1" applyFont="1" applyFill="1" applyBorder="1" applyAlignment="1" applyProtection="1">
      <alignment horizontal="right" wrapText="1"/>
      <protection locked="0"/>
    </xf>
    <xf numFmtId="38" fontId="26" fillId="0" borderId="13" xfId="1" applyNumberFormat="1" applyFont="1" applyFill="1" applyBorder="1" applyAlignment="1" applyProtection="1">
      <alignment horizontal="right" wrapText="1"/>
      <protection locked="0"/>
    </xf>
    <xf numFmtId="38" fontId="12" fillId="8" borderId="3" xfId="7" applyNumberFormat="1" applyFont="1" applyFill="1" applyBorder="1" applyProtection="1"/>
    <xf numFmtId="38" fontId="12" fillId="0" borderId="0" xfId="7" applyNumberFormat="1" applyFont="1" applyFill="1" applyBorder="1" applyProtection="1"/>
    <xf numFmtId="38" fontId="12" fillId="7" borderId="25" xfId="7" applyNumberFormat="1" applyFont="1" applyFill="1" applyBorder="1" applyProtection="1"/>
    <xf numFmtId="38" fontId="12" fillId="7" borderId="26" xfId="7" applyNumberFormat="1" applyFont="1" applyFill="1" applyBorder="1" applyProtection="1"/>
    <xf numFmtId="0" fontId="4" fillId="0" borderId="0" xfId="0" applyFont="1"/>
    <xf numFmtId="0" fontId="4" fillId="0" borderId="0" xfId="0" quotePrefix="1" applyFont="1"/>
    <xf numFmtId="38" fontId="26" fillId="0" borderId="3" xfId="10" applyNumberFormat="1" applyFont="1" applyFill="1" applyBorder="1" applyAlignment="1" applyProtection="1">
      <alignment horizontal="right"/>
      <protection locked="0"/>
    </xf>
    <xf numFmtId="38" fontId="10" fillId="0" borderId="0" xfId="6" applyNumberFormat="1" applyFont="1"/>
    <xf numFmtId="0" fontId="11" fillId="0" borderId="0" xfId="6" applyFont="1"/>
    <xf numFmtId="0" fontId="34" fillId="0" borderId="0" xfId="6" applyFont="1" applyAlignment="1">
      <alignment wrapText="1"/>
    </xf>
    <xf numFmtId="165" fontId="35" fillId="0" borderId="0" xfId="1" applyNumberFormat="1" applyFont="1" applyProtection="1">
      <protection locked="0"/>
    </xf>
    <xf numFmtId="0" fontId="34" fillId="0" borderId="0" xfId="6" applyFont="1"/>
    <xf numFmtId="0" fontId="12" fillId="12" borderId="16" xfId="6" applyFont="1" applyFill="1" applyBorder="1"/>
    <xf numFmtId="41" fontId="10" fillId="12" borderId="10" xfId="7" applyNumberFormat="1" applyFont="1" applyFill="1" applyBorder="1" applyProtection="1"/>
    <xf numFmtId="41" fontId="10" fillId="12" borderId="10" xfId="7" applyNumberFormat="1" applyFont="1" applyFill="1" applyBorder="1" applyProtection="1">
      <protection hidden="1"/>
    </xf>
    <xf numFmtId="41" fontId="10" fillId="12" borderId="15" xfId="7" applyNumberFormat="1" applyFont="1" applyFill="1" applyBorder="1" applyProtection="1">
      <protection hidden="1"/>
    </xf>
    <xf numFmtId="38" fontId="12" fillId="12" borderId="25" xfId="7" applyNumberFormat="1" applyFont="1" applyFill="1" applyBorder="1" applyProtection="1"/>
    <xf numFmtId="10" fontId="11" fillId="12" borderId="3" xfId="7" applyNumberFormat="1" applyFont="1" applyFill="1" applyBorder="1" applyProtection="1">
      <protection hidden="1"/>
    </xf>
    <xf numFmtId="41" fontId="10" fillId="12" borderId="3" xfId="7" applyNumberFormat="1" applyFont="1" applyFill="1" applyBorder="1" applyProtection="1">
      <protection hidden="1"/>
    </xf>
    <xf numFmtId="41" fontId="12" fillId="8" borderId="51" xfId="6" applyNumberFormat="1" applyFont="1" applyFill="1" applyBorder="1" applyAlignment="1" applyProtection="1">
      <alignment horizontal="center" vertical="center" wrapText="1"/>
      <protection hidden="1"/>
    </xf>
    <xf numFmtId="41" fontId="12" fillId="3" borderId="51" xfId="6" applyNumberFormat="1" applyFont="1" applyFill="1" applyBorder="1" applyAlignment="1" applyProtection="1">
      <alignment horizontal="center" vertical="center" wrapText="1"/>
      <protection hidden="1"/>
    </xf>
    <xf numFmtId="41" fontId="12" fillId="8" borderId="43" xfId="6" applyNumberFormat="1" applyFont="1" applyFill="1" applyBorder="1" applyAlignment="1" applyProtection="1">
      <alignment horizontal="center" vertical="center" wrapText="1"/>
      <protection hidden="1"/>
    </xf>
    <xf numFmtId="38" fontId="26" fillId="0" borderId="3" xfId="1" applyNumberFormat="1" applyFont="1" applyFill="1" applyBorder="1" applyAlignment="1" applyProtection="1">
      <alignment horizontal="right" wrapText="1"/>
      <protection locked="0"/>
    </xf>
    <xf numFmtId="41" fontId="12" fillId="8" borderId="52" xfId="6" applyNumberFormat="1" applyFont="1" applyFill="1" applyBorder="1" applyAlignment="1" applyProtection="1">
      <alignment horizontal="center" vertical="center" wrapText="1"/>
      <protection hidden="1"/>
    </xf>
    <xf numFmtId="10" fontId="11" fillId="9" borderId="6" xfId="7" applyNumberFormat="1" applyFont="1" applyFill="1" applyBorder="1" applyProtection="1">
      <protection hidden="1"/>
    </xf>
    <xf numFmtId="10" fontId="17" fillId="8" borderId="6" xfId="7" applyNumberFormat="1" applyFont="1" applyFill="1" applyBorder="1" applyProtection="1">
      <protection hidden="1"/>
    </xf>
    <xf numFmtId="41" fontId="12" fillId="3" borderId="53" xfId="6" applyNumberFormat="1" applyFont="1" applyFill="1" applyBorder="1" applyAlignment="1" applyProtection="1">
      <alignment horizontal="center" vertical="center" wrapText="1"/>
      <protection hidden="1"/>
    </xf>
    <xf numFmtId="0" fontId="12" fillId="8" borderId="44" xfId="6" applyFont="1" applyFill="1" applyBorder="1" applyAlignment="1">
      <alignment horizontal="right"/>
    </xf>
    <xf numFmtId="38" fontId="12" fillId="8" borderId="47" xfId="7" applyNumberFormat="1" applyFont="1" applyFill="1" applyBorder="1" applyAlignment="1" applyProtection="1">
      <alignment horizontal="right"/>
    </xf>
    <xf numFmtId="38" fontId="12" fillId="8" borderId="46" xfId="7" applyNumberFormat="1" applyFont="1" applyFill="1" applyBorder="1" applyAlignment="1" applyProtection="1">
      <alignment horizontal="right"/>
    </xf>
    <xf numFmtId="0" fontId="12" fillId="8" borderId="18" xfId="6" applyFont="1" applyFill="1" applyBorder="1"/>
    <xf numFmtId="41" fontId="12" fillId="8" borderId="6" xfId="6" applyNumberFormat="1" applyFont="1" applyFill="1" applyBorder="1" applyAlignment="1" applyProtection="1">
      <alignment horizontal="center" vertical="center" wrapText="1"/>
      <protection hidden="1"/>
    </xf>
    <xf numFmtId="10" fontId="11" fillId="8" borderId="6" xfId="7" applyNumberFormat="1" applyFont="1" applyFill="1" applyBorder="1" applyProtection="1">
      <protection hidden="1"/>
    </xf>
    <xf numFmtId="10" fontId="11" fillId="8" borderId="52" xfId="7" applyNumberFormat="1" applyFont="1" applyFill="1" applyBorder="1" applyProtection="1">
      <protection hidden="1"/>
    </xf>
    <xf numFmtId="38" fontId="12" fillId="8" borderId="4" xfId="7" applyNumberFormat="1" applyFont="1" applyFill="1" applyBorder="1" applyProtection="1"/>
    <xf numFmtId="38" fontId="12" fillId="8" borderId="47" xfId="7" applyNumberFormat="1" applyFont="1" applyFill="1" applyBorder="1" applyProtection="1"/>
    <xf numFmtId="38" fontId="12" fillId="8" borderId="46" xfId="7" applyNumberFormat="1" applyFont="1" applyFill="1" applyBorder="1" applyProtection="1"/>
    <xf numFmtId="41" fontId="10" fillId="12" borderId="6" xfId="7" applyNumberFormat="1" applyFont="1" applyFill="1" applyBorder="1" applyProtection="1">
      <protection hidden="1"/>
    </xf>
    <xf numFmtId="10" fontId="11" fillId="12" borderId="6" xfId="7" applyNumberFormat="1" applyFont="1" applyFill="1" applyBorder="1" applyProtection="1">
      <protection hidden="1"/>
    </xf>
    <xf numFmtId="38" fontId="12" fillId="12" borderId="26" xfId="7" applyNumberFormat="1" applyFont="1" applyFill="1" applyBorder="1" applyProtection="1"/>
    <xf numFmtId="0" fontId="10" fillId="0" borderId="33" xfId="6" applyFont="1" applyBorder="1"/>
    <xf numFmtId="41" fontId="10" fillId="0" borderId="5" xfId="6" applyNumberFormat="1" applyFont="1" applyBorder="1"/>
    <xf numFmtId="41" fontId="10" fillId="0" borderId="5" xfId="6" applyNumberFormat="1" applyFont="1" applyBorder="1" applyProtection="1">
      <protection hidden="1"/>
    </xf>
    <xf numFmtId="41" fontId="11" fillId="0" borderId="34" xfId="6" applyNumberFormat="1" applyFont="1" applyBorder="1" applyAlignment="1" applyProtection="1">
      <alignment horizontal="right" wrapText="1"/>
      <protection hidden="1"/>
    </xf>
    <xf numFmtId="41" fontId="11" fillId="0" borderId="0" xfId="6" applyNumberFormat="1" applyFont="1" applyAlignment="1" applyProtection="1">
      <alignment horizontal="right" wrapText="1"/>
      <protection hidden="1"/>
    </xf>
    <xf numFmtId="0" fontId="3" fillId="0" borderId="0" xfId="6" applyFont="1" applyAlignment="1">
      <alignment horizontal="center" vertical="center"/>
    </xf>
    <xf numFmtId="0" fontId="12" fillId="0" borderId="21" xfId="6" applyFont="1" applyBorder="1" applyAlignment="1">
      <alignment wrapText="1"/>
    </xf>
    <xf numFmtId="0" fontId="24" fillId="0" borderId="0" xfId="6" applyFont="1" applyAlignment="1">
      <alignment horizontal="left" vertical="center"/>
    </xf>
    <xf numFmtId="0" fontId="12" fillId="0" borderId="41" xfId="6" applyFont="1" applyBorder="1" applyAlignment="1">
      <alignment wrapText="1"/>
    </xf>
    <xf numFmtId="0" fontId="25" fillId="0" borderId="0" xfId="6" applyFont="1" applyAlignment="1">
      <alignment horizontal="left" vertical="center" wrapText="1"/>
    </xf>
    <xf numFmtId="0" fontId="12" fillId="0" borderId="35" xfId="6" applyFont="1" applyBorder="1" applyAlignment="1">
      <alignment wrapText="1"/>
    </xf>
    <xf numFmtId="0" fontId="25" fillId="0" borderId="1" xfId="6" applyFont="1" applyBorder="1" applyAlignment="1">
      <alignment horizontal="left" vertical="center" wrapText="1"/>
    </xf>
    <xf numFmtId="0" fontId="25" fillId="0" borderId="36" xfId="6" applyFont="1" applyBorder="1" applyAlignment="1">
      <alignment horizontal="left" vertical="center" wrapText="1"/>
    </xf>
    <xf numFmtId="0" fontId="12" fillId="3" borderId="49" xfId="6" applyFont="1" applyFill="1" applyBorder="1" applyAlignment="1">
      <alignment horizontal="center" vertical="center" wrapText="1"/>
    </xf>
    <xf numFmtId="0" fontId="32" fillId="9" borderId="2" xfId="6" applyFont="1" applyFill="1" applyBorder="1" applyAlignment="1">
      <alignment vertical="top" wrapText="1"/>
    </xf>
    <xf numFmtId="0" fontId="12" fillId="8" borderId="2" xfId="6" applyFont="1" applyFill="1" applyBorder="1" applyAlignment="1">
      <alignment horizontal="right"/>
    </xf>
    <xf numFmtId="38" fontId="32" fillId="9" borderId="2" xfId="6" applyNumberFormat="1" applyFont="1" applyFill="1" applyBorder="1" applyAlignment="1">
      <alignment vertical="top" wrapText="1"/>
    </xf>
    <xf numFmtId="0" fontId="12" fillId="12" borderId="23" xfId="6" applyFont="1" applyFill="1" applyBorder="1" applyAlignment="1">
      <alignment horizontal="right"/>
    </xf>
    <xf numFmtId="0" fontId="1" fillId="0" borderId="33" xfId="6" applyFont="1" applyBorder="1"/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164" fontId="2" fillId="0" borderId="34" xfId="1" applyNumberFormat="1" applyFont="1" applyBorder="1" applyAlignment="1" applyProtection="1">
      <alignment horizontal="right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8" borderId="25" xfId="0" applyFont="1" applyFill="1" applyBorder="1" applyAlignment="1">
      <alignment horizontal="center" vertical="center" wrapText="1"/>
    </xf>
    <xf numFmtId="164" fontId="3" fillId="8" borderId="26" xfId="1" applyNumberFormat="1" applyFont="1" applyFill="1" applyBorder="1" applyAlignment="1" applyProtection="1">
      <alignment horizontal="center" vertical="center" wrapText="1"/>
    </xf>
    <xf numFmtId="0" fontId="16" fillId="8" borderId="44" xfId="0" applyFont="1" applyFill="1" applyBorder="1" applyAlignment="1">
      <alignment horizontal="right"/>
    </xf>
    <xf numFmtId="0" fontId="3" fillId="8" borderId="45" xfId="0" applyFont="1" applyFill="1" applyBorder="1" applyAlignment="1">
      <alignment horizontal="right"/>
    </xf>
    <xf numFmtId="0" fontId="31" fillId="8" borderId="44" xfId="0" applyFont="1" applyFill="1" applyBorder="1" applyAlignment="1">
      <alignment horizontal="right"/>
    </xf>
    <xf numFmtId="38" fontId="3" fillId="8" borderId="46" xfId="1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164" fontId="5" fillId="0" borderId="0" xfId="1" applyNumberFormat="1" applyFont="1" applyFill="1" applyBorder="1" applyAlignment="1" applyProtection="1">
      <alignment horizontal="right"/>
    </xf>
    <xf numFmtId="0" fontId="3" fillId="8" borderId="3" xfId="0" applyFont="1" applyFill="1" applyBorder="1" applyAlignment="1">
      <alignment horizontal="center" vertical="center" wrapText="1"/>
    </xf>
    <xf numFmtId="164" fontId="3" fillId="8" borderId="4" xfId="1" applyNumberFormat="1" applyFont="1" applyFill="1" applyBorder="1" applyAlignment="1" applyProtection="1">
      <alignment horizontal="center" wrapText="1"/>
    </xf>
    <xf numFmtId="0" fontId="16" fillId="8" borderId="2" xfId="0" applyFont="1" applyFill="1" applyBorder="1" applyAlignment="1">
      <alignment horizontal="right" vertical="top"/>
    </xf>
    <xf numFmtId="0" fontId="2" fillId="8" borderId="6" xfId="0" applyFont="1" applyFill="1" applyBorder="1" applyAlignment="1">
      <alignment horizontal="right" vertical="top"/>
    </xf>
    <xf numFmtId="38" fontId="3" fillId="8" borderId="4" xfId="1" applyNumberFormat="1" applyFont="1" applyFill="1" applyBorder="1" applyAlignment="1" applyProtection="1">
      <alignment horizontal="right"/>
    </xf>
    <xf numFmtId="0" fontId="3" fillId="8" borderId="44" xfId="0" applyFont="1" applyFill="1" applyBorder="1" applyAlignment="1">
      <alignment horizontal="right" vertical="top"/>
    </xf>
    <xf numFmtId="0" fontId="3" fillId="8" borderId="45" xfId="0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64" fontId="6" fillId="0" borderId="0" xfId="1" applyNumberFormat="1" applyFont="1" applyFill="1" applyBorder="1" applyAlignment="1" applyProtection="1">
      <alignment horizontal="right"/>
    </xf>
    <xf numFmtId="0" fontId="3" fillId="12" borderId="31" xfId="0" applyFont="1" applyFill="1" applyBorder="1" applyAlignment="1">
      <alignment horizontal="center" vertical="center"/>
    </xf>
    <xf numFmtId="164" fontId="3" fillId="6" borderId="31" xfId="0" applyNumberFormat="1" applyFont="1" applyFill="1" applyBorder="1" applyAlignment="1">
      <alignment horizontal="center" vertical="center" wrapText="1"/>
    </xf>
    <xf numFmtId="0" fontId="11" fillId="9" borderId="28" xfId="0" applyFont="1" applyFill="1" applyBorder="1" applyAlignment="1">
      <alignment horizontal="left" vertical="center" wrapText="1"/>
    </xf>
    <xf numFmtId="0" fontId="11" fillId="9" borderId="29" xfId="0" applyFont="1" applyFill="1" applyBorder="1" applyAlignment="1">
      <alignment horizontal="left" vertical="center" wrapText="1"/>
    </xf>
    <xf numFmtId="0" fontId="3" fillId="12" borderId="16" xfId="0" applyFont="1" applyFill="1" applyBorder="1" applyAlignment="1">
      <alignment horizontal="right" vertical="top"/>
    </xf>
    <xf numFmtId="0" fontId="3" fillId="2" borderId="37" xfId="0" applyFont="1" applyFill="1" applyBorder="1" applyAlignment="1">
      <alignment horizontal="right" vertical="top"/>
    </xf>
    <xf numFmtId="0" fontId="3" fillId="2" borderId="38" xfId="0" applyFont="1" applyFill="1" applyBorder="1" applyAlignment="1">
      <alignment horizontal="right" vertical="top"/>
    </xf>
    <xf numFmtId="38" fontId="3" fillId="2" borderId="15" xfId="1" applyNumberFormat="1" applyFont="1" applyFill="1" applyBorder="1" applyAlignment="1" applyProtection="1">
      <alignment horizontal="right"/>
    </xf>
    <xf numFmtId="0" fontId="3" fillId="7" borderId="39" xfId="0" applyFont="1" applyFill="1" applyBorder="1" applyAlignment="1">
      <alignment horizontal="center" vertical="top"/>
    </xf>
    <xf numFmtId="0" fontId="3" fillId="7" borderId="37" xfId="0" applyFont="1" applyFill="1" applyBorder="1" applyAlignment="1">
      <alignment horizontal="center" vertical="top"/>
    </xf>
    <xf numFmtId="0" fontId="3" fillId="7" borderId="38" xfId="0" applyFont="1" applyFill="1" applyBorder="1" applyAlignment="1">
      <alignment horizontal="right" vertical="center"/>
    </xf>
    <xf numFmtId="38" fontId="3" fillId="7" borderId="40" xfId="1" applyNumberFormat="1" applyFont="1" applyFill="1" applyBorder="1" applyAlignment="1" applyProtection="1">
      <alignment horizontal="right"/>
    </xf>
    <xf numFmtId="0" fontId="2" fillId="0" borderId="0" xfId="0" applyFont="1" applyAlignment="1">
      <alignment vertical="top"/>
    </xf>
    <xf numFmtId="164" fontId="2" fillId="0" borderId="0" xfId="1" applyNumberFormat="1" applyFont="1" applyAlignment="1" applyProtection="1">
      <alignment horizontal="right"/>
    </xf>
    <xf numFmtId="0" fontId="16" fillId="0" borderId="33" xfId="0" applyFont="1" applyBorder="1" applyAlignment="1">
      <alignment vertical="top"/>
    </xf>
    <xf numFmtId="0" fontId="2" fillId="0" borderId="34" xfId="0" applyFont="1" applyBorder="1" applyAlignment="1">
      <alignment vertical="top" wrapText="1"/>
    </xf>
    <xf numFmtId="0" fontId="22" fillId="13" borderId="24" xfId="0" applyFont="1" applyFill="1" applyBorder="1" applyAlignment="1" applyProtection="1">
      <alignment horizontal="left" vertical="center"/>
      <protection locked="0"/>
    </xf>
    <xf numFmtId="0" fontId="22" fillId="13" borderId="38" xfId="0" applyFont="1" applyFill="1" applyBorder="1" applyAlignment="1" applyProtection="1">
      <alignment horizontal="left" vertical="center"/>
      <protection locked="0"/>
    </xf>
    <xf numFmtId="0" fontId="22" fillId="13" borderId="1" xfId="0" applyFont="1" applyFill="1" applyBorder="1" applyAlignment="1" applyProtection="1">
      <alignment horizontal="left" vertical="center"/>
      <protection locked="0"/>
    </xf>
    <xf numFmtId="164" fontId="22" fillId="13" borderId="36" xfId="0" applyNumberFormat="1" applyFont="1" applyFill="1" applyBorder="1" applyAlignment="1" applyProtection="1">
      <alignment horizontal="left" vertical="center"/>
      <protection locked="0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left" vertical="center"/>
    </xf>
    <xf numFmtId="0" fontId="22" fillId="13" borderId="1" xfId="0" applyFont="1" applyFill="1" applyBorder="1" applyAlignment="1">
      <alignment horizontal="left" vertical="center"/>
    </xf>
    <xf numFmtId="164" fontId="22" fillId="13" borderId="36" xfId="0" applyNumberFormat="1" applyFont="1" applyFill="1" applyBorder="1" applyAlignment="1">
      <alignment horizontal="left" vertical="center"/>
    </xf>
    <xf numFmtId="0" fontId="3" fillId="13" borderId="35" xfId="0" applyFont="1" applyFill="1" applyBorder="1" applyAlignment="1">
      <alignment horizontal="left" vertical="center"/>
    </xf>
    <xf numFmtId="0" fontId="10" fillId="0" borderId="5" xfId="6" applyFont="1" applyBorder="1"/>
    <xf numFmtId="43" fontId="10" fillId="0" borderId="5" xfId="1" applyFont="1" applyBorder="1" applyProtection="1"/>
    <xf numFmtId="43" fontId="10" fillId="0" borderId="34" xfId="1" applyFont="1" applyBorder="1" applyAlignment="1" applyProtection="1">
      <alignment horizontal="right" wrapText="1"/>
    </xf>
    <xf numFmtId="0" fontId="1" fillId="5" borderId="11" xfId="6" applyFont="1" applyFill="1" applyBorder="1" applyAlignment="1">
      <alignment horizontal="left" vertical="center"/>
    </xf>
    <xf numFmtId="0" fontId="20" fillId="5" borderId="48" xfId="6" applyFont="1" applyFill="1" applyBorder="1" applyAlignment="1">
      <alignment horizontal="left" vertical="center"/>
    </xf>
    <xf numFmtId="0" fontId="23" fillId="5" borderId="1" xfId="6" applyFont="1" applyFill="1" applyBorder="1" applyAlignment="1">
      <alignment vertical="center"/>
    </xf>
    <xf numFmtId="0" fontId="23" fillId="5" borderId="36" xfId="6" applyFont="1" applyFill="1" applyBorder="1" applyAlignment="1">
      <alignment vertical="center"/>
    </xf>
    <xf numFmtId="0" fontId="12" fillId="8" borderId="9" xfId="6" applyFont="1" applyFill="1" applyBorder="1" applyAlignment="1">
      <alignment horizontal="center" vertical="center" wrapText="1"/>
    </xf>
    <xf numFmtId="43" fontId="17" fillId="8" borderId="9" xfId="1" applyFont="1" applyFill="1" applyBorder="1" applyAlignment="1" applyProtection="1">
      <alignment horizontal="center" vertical="center" wrapText="1"/>
    </xf>
    <xf numFmtId="43" fontId="17" fillId="8" borderId="9" xfId="6" applyNumberFormat="1" applyFont="1" applyFill="1" applyBorder="1" applyAlignment="1">
      <alignment horizontal="center" vertical="center" wrapText="1"/>
    </xf>
    <xf numFmtId="43" fontId="17" fillId="8" borderId="3" xfId="1" applyFont="1" applyFill="1" applyBorder="1" applyAlignment="1" applyProtection="1">
      <alignment horizontal="center" vertical="center" wrapText="1"/>
    </xf>
    <xf numFmtId="0" fontId="32" fillId="9" borderId="14" xfId="6" applyFont="1" applyFill="1" applyBorder="1" applyAlignment="1">
      <alignment wrapText="1"/>
    </xf>
    <xf numFmtId="38" fontId="17" fillId="9" borderId="3" xfId="1" applyNumberFormat="1" applyFont="1" applyFill="1" applyBorder="1" applyAlignment="1" applyProtection="1">
      <alignment horizontal="right"/>
    </xf>
    <xf numFmtId="38" fontId="32" fillId="9" borderId="14" xfId="6" applyNumberFormat="1" applyFont="1" applyFill="1" applyBorder="1" applyAlignment="1">
      <alignment wrapText="1"/>
    </xf>
    <xf numFmtId="0" fontId="11" fillId="10" borderId="3" xfId="6" applyFont="1" applyFill="1" applyBorder="1"/>
    <xf numFmtId="164" fontId="27" fillId="10" borderId="3" xfId="1" applyNumberFormat="1" applyFont="1" applyFill="1" applyBorder="1" applyAlignment="1" applyProtection="1">
      <alignment horizontal="right"/>
    </xf>
    <xf numFmtId="38" fontId="10" fillId="8" borderId="3" xfId="1" applyNumberFormat="1" applyFont="1" applyFill="1" applyBorder="1" applyAlignment="1" applyProtection="1">
      <alignment horizontal="right"/>
    </xf>
    <xf numFmtId="0" fontId="19" fillId="0" borderId="0" xfId="6" applyFont="1"/>
    <xf numFmtId="0" fontId="10" fillId="0" borderId="6" xfId="6" applyFont="1" applyBorder="1"/>
    <xf numFmtId="38" fontId="29" fillId="8" borderId="3" xfId="1" applyNumberFormat="1" applyFont="1" applyFill="1" applyBorder="1" applyAlignment="1" applyProtection="1">
      <alignment horizontal="right" vertical="center"/>
    </xf>
    <xf numFmtId="38" fontId="11" fillId="9" borderId="4" xfId="6" applyNumberFormat="1" applyFont="1" applyFill="1" applyBorder="1"/>
    <xf numFmtId="0" fontId="12" fillId="0" borderId="0" xfId="6" applyFont="1" applyAlignment="1">
      <alignment horizontal="center" vertical="center" wrapText="1"/>
    </xf>
    <xf numFmtId="164" fontId="28" fillId="0" borderId="0" xfId="1" applyNumberFormat="1" applyFont="1" applyFill="1" applyBorder="1" applyAlignment="1" applyProtection="1">
      <alignment horizontal="right" vertical="center"/>
    </xf>
    <xf numFmtId="43" fontId="17" fillId="8" borderId="3" xfId="6" applyNumberFormat="1" applyFont="1" applyFill="1" applyBorder="1" applyAlignment="1">
      <alignment horizontal="center" vertical="center" wrapText="1"/>
    </xf>
    <xf numFmtId="38" fontId="12" fillId="8" borderId="3" xfId="1" applyNumberFormat="1" applyFont="1" applyFill="1" applyBorder="1" applyAlignment="1" applyProtection="1">
      <alignment horizontal="right"/>
    </xf>
    <xf numFmtId="164" fontId="15" fillId="0" borderId="3" xfId="1" applyNumberFormat="1" applyFont="1" applyFill="1" applyBorder="1" applyAlignment="1" applyProtection="1">
      <alignment horizontal="right"/>
    </xf>
    <xf numFmtId="164" fontId="14" fillId="0" borderId="3" xfId="1" applyNumberFormat="1" applyFont="1" applyFill="1" applyBorder="1" applyAlignment="1" applyProtection="1">
      <alignment horizontal="right"/>
    </xf>
    <xf numFmtId="38" fontId="32" fillId="9" borderId="2" xfId="6" applyNumberFormat="1" applyFont="1" applyFill="1" applyBorder="1" applyAlignment="1">
      <alignment wrapText="1"/>
    </xf>
    <xf numFmtId="164" fontId="12" fillId="0" borderId="0" xfId="1" applyNumberFormat="1" applyFont="1" applyBorder="1" applyAlignment="1" applyProtection="1">
      <alignment horizontal="right"/>
    </xf>
    <xf numFmtId="0" fontId="17" fillId="2" borderId="16" xfId="0" applyFont="1" applyFill="1" applyBorder="1" applyAlignment="1">
      <alignment horizontal="center" vertical="center" wrapText="1"/>
    </xf>
    <xf numFmtId="0" fontId="17" fillId="12" borderId="16" xfId="0" applyFont="1" applyFill="1" applyBorder="1" applyAlignment="1">
      <alignment horizontal="center" vertical="center" wrapText="1"/>
    </xf>
    <xf numFmtId="43" fontId="17" fillId="12" borderId="3" xfId="1" applyFont="1" applyFill="1" applyBorder="1" applyAlignment="1" applyProtection="1">
      <alignment horizontal="center" vertical="center" wrapText="1"/>
    </xf>
    <xf numFmtId="164" fontId="26" fillId="10" borderId="3" xfId="1" applyNumberFormat="1" applyFont="1" applyFill="1" applyBorder="1" applyAlignment="1" applyProtection="1">
      <alignment horizontal="right"/>
    </xf>
    <xf numFmtId="164" fontId="26" fillId="10" borderId="3" xfId="10" applyNumberFormat="1" applyFont="1" applyFill="1" applyBorder="1" applyAlignment="1" applyProtection="1">
      <alignment horizontal="right"/>
    </xf>
    <xf numFmtId="164" fontId="26" fillId="10" borderId="9" xfId="10" applyNumberFormat="1" applyFont="1" applyFill="1" applyBorder="1" applyAlignment="1" applyProtection="1">
      <alignment horizontal="right"/>
    </xf>
    <xf numFmtId="164" fontId="26" fillId="10" borderId="9" xfId="6" applyNumberFormat="1" applyFont="1" applyFill="1" applyBorder="1" applyAlignment="1">
      <alignment horizontal="right"/>
    </xf>
    <xf numFmtId="38" fontId="17" fillId="12" borderId="3" xfId="1" applyNumberFormat="1" applyFont="1" applyFill="1" applyBorder="1" applyAlignment="1" applyProtection="1">
      <alignment vertical="center"/>
    </xf>
    <xf numFmtId="38" fontId="17" fillId="12" borderId="3" xfId="6" applyNumberFormat="1" applyFont="1" applyFill="1" applyBorder="1" applyAlignment="1">
      <alignment horizontal="right"/>
    </xf>
    <xf numFmtId="38" fontId="17" fillId="12" borderId="3" xfId="6" applyNumberFormat="1" applyFont="1" applyFill="1" applyBorder="1" applyAlignment="1">
      <alignment horizontal="right" vertical="center"/>
    </xf>
    <xf numFmtId="0" fontId="12" fillId="0" borderId="0" xfId="6" applyFont="1" applyAlignment="1">
      <alignment horizontal="center"/>
    </xf>
    <xf numFmtId="164" fontId="10" fillId="0" borderId="3" xfId="1" applyNumberFormat="1" applyFont="1" applyBorder="1" applyAlignment="1" applyProtection="1">
      <alignment horizontal="right"/>
    </xf>
    <xf numFmtId="38" fontId="12" fillId="7" borderId="3" xfId="6" applyNumberFormat="1" applyFont="1" applyFill="1" applyBorder="1" applyAlignment="1">
      <alignment horizontal="right"/>
    </xf>
    <xf numFmtId="164" fontId="10" fillId="0" borderId="0" xfId="1" applyNumberFormat="1" applyFont="1" applyProtection="1"/>
    <xf numFmtId="0" fontId="3" fillId="9" borderId="49" xfId="6" applyFont="1" applyFill="1" applyBorder="1" applyAlignment="1">
      <alignment horizontal="left" vertical="center"/>
    </xf>
    <xf numFmtId="38" fontId="26" fillId="0" borderId="3" xfId="1" applyNumberFormat="1" applyFont="1" applyFill="1" applyBorder="1" applyAlignment="1" applyProtection="1">
      <alignment horizontal="right"/>
      <protection locked="0"/>
    </xf>
    <xf numFmtId="38" fontId="26" fillId="0" borderId="3" xfId="6" applyNumberFormat="1" applyFont="1" applyBorder="1" applyAlignment="1" applyProtection="1">
      <alignment horizontal="right"/>
      <protection locked="0"/>
    </xf>
    <xf numFmtId="0" fontId="33" fillId="11" borderId="14" xfId="6" applyFont="1" applyFill="1" applyBorder="1" applyAlignment="1">
      <alignment horizontal="center" wrapText="1"/>
    </xf>
    <xf numFmtId="0" fontId="33" fillId="11" borderId="13" xfId="6" applyFont="1" applyFill="1" applyBorder="1" applyAlignment="1">
      <alignment horizontal="center" vertical="top" wrapText="1"/>
    </xf>
    <xf numFmtId="0" fontId="34" fillId="0" borderId="27" xfId="6" applyFont="1" applyBorder="1" applyAlignment="1">
      <alignment wrapText="1"/>
    </xf>
    <xf numFmtId="0" fontId="34" fillId="0" borderId="17" xfId="6" applyFont="1" applyBorder="1" applyAlignment="1">
      <alignment wrapText="1"/>
    </xf>
    <xf numFmtId="0" fontId="34" fillId="0" borderId="14" xfId="6" applyFont="1" applyBorder="1" applyAlignment="1">
      <alignment wrapText="1"/>
    </xf>
    <xf numFmtId="0" fontId="33" fillId="11" borderId="2" xfId="6" applyFont="1" applyFill="1" applyBorder="1" applyAlignment="1">
      <alignment wrapText="1"/>
    </xf>
    <xf numFmtId="0" fontId="34" fillId="11" borderId="4" xfId="6" applyFont="1" applyFill="1" applyBorder="1" applyAlignment="1">
      <alignment wrapText="1"/>
    </xf>
    <xf numFmtId="0" fontId="34" fillId="0" borderId="2" xfId="6" applyFont="1" applyBorder="1" applyAlignment="1">
      <alignment wrapText="1"/>
    </xf>
    <xf numFmtId="0" fontId="34" fillId="0" borderId="4" xfId="6" applyFont="1" applyBorder="1" applyAlignment="1">
      <alignment wrapText="1"/>
    </xf>
    <xf numFmtId="0" fontId="34" fillId="0" borderId="2" xfId="6" applyFont="1" applyBorder="1" applyAlignment="1">
      <alignment vertical="top"/>
    </xf>
    <xf numFmtId="0" fontId="33" fillId="2" borderId="2" xfId="6" applyFont="1" applyFill="1" applyBorder="1" applyAlignment="1">
      <alignment wrapText="1"/>
    </xf>
    <xf numFmtId="0" fontId="34" fillId="2" borderId="4" xfId="6" applyFont="1" applyFill="1" applyBorder="1" applyAlignment="1">
      <alignment wrapText="1"/>
    </xf>
    <xf numFmtId="0" fontId="34" fillId="0" borderId="2" xfId="6" applyFont="1" applyBorder="1" applyAlignment="1">
      <alignment vertical="top" wrapText="1"/>
    </xf>
    <xf numFmtId="0" fontId="34" fillId="0" borderId="44" xfId="6" applyFont="1" applyBorder="1" applyAlignment="1">
      <alignment vertical="top" wrapText="1"/>
    </xf>
    <xf numFmtId="0" fontId="34" fillId="0" borderId="46" xfId="6" applyFont="1" applyBorder="1" applyAlignment="1">
      <alignment wrapText="1"/>
    </xf>
    <xf numFmtId="38" fontId="26" fillId="0" borderId="3" xfId="7" applyNumberFormat="1" applyFont="1" applyBorder="1" applyAlignment="1" applyProtection="1">
      <alignment wrapText="1"/>
      <protection locked="0"/>
    </xf>
    <xf numFmtId="10" fontId="11" fillId="9" borderId="6" xfId="7" applyNumberFormat="1" applyFont="1" applyFill="1" applyBorder="1" applyAlignment="1" applyProtection="1">
      <alignment wrapText="1"/>
      <protection hidden="1"/>
    </xf>
    <xf numFmtId="10" fontId="11" fillId="9" borderId="3" xfId="7" applyNumberFormat="1" applyFont="1" applyFill="1" applyBorder="1" applyAlignment="1" applyProtection="1">
      <alignment wrapText="1"/>
      <protection hidden="1"/>
    </xf>
    <xf numFmtId="0" fontId="10" fillId="0" borderId="0" xfId="6" applyFont="1" applyAlignment="1" applyProtection="1">
      <alignment wrapText="1"/>
      <protection locked="0"/>
    </xf>
    <xf numFmtId="38" fontId="32" fillId="9" borderId="3" xfId="6" applyNumberFormat="1" applyFont="1" applyFill="1" applyBorder="1" applyAlignment="1">
      <alignment wrapText="1"/>
    </xf>
    <xf numFmtId="0" fontId="2" fillId="15" borderId="0" xfId="0" applyFont="1" applyFill="1" applyAlignment="1">
      <alignment vertical="top"/>
    </xf>
    <xf numFmtId="0" fontId="2" fillId="15" borderId="0" xfId="0" applyFont="1" applyFill="1" applyAlignment="1">
      <alignment vertical="top" wrapText="1"/>
    </xf>
    <xf numFmtId="38" fontId="11" fillId="9" borderId="3" xfId="7" applyNumberFormat="1" applyFont="1" applyFill="1" applyBorder="1" applyAlignment="1" applyProtection="1">
      <alignment wrapText="1"/>
      <protection hidden="1"/>
    </xf>
    <xf numFmtId="38" fontId="11" fillId="9" borderId="4" xfId="7" applyNumberFormat="1" applyFont="1" applyFill="1" applyBorder="1" applyAlignment="1" applyProtection="1">
      <alignment wrapText="1"/>
      <protection hidden="1"/>
    </xf>
    <xf numFmtId="0" fontId="11" fillId="15" borderId="30" xfId="0" applyFont="1" applyFill="1" applyBorder="1" applyAlignment="1" applyProtection="1">
      <alignment horizontal="left" vertical="center" wrapText="1"/>
      <protection locked="0"/>
    </xf>
    <xf numFmtId="0" fontId="37" fillId="16" borderId="0" xfId="0" applyFont="1" applyFill="1"/>
    <xf numFmtId="38" fontId="26" fillId="17" borderId="3" xfId="10" applyNumberFormat="1" applyFont="1" applyFill="1" applyBorder="1" applyAlignment="1" applyProtection="1">
      <alignment horizontal="right"/>
      <protection locked="0"/>
    </xf>
    <xf numFmtId="38" fontId="26" fillId="17" borderId="3" xfId="1" applyNumberFormat="1" applyFont="1" applyFill="1" applyBorder="1" applyAlignment="1" applyProtection="1">
      <alignment horizontal="right"/>
      <protection locked="0"/>
    </xf>
    <xf numFmtId="38" fontId="26" fillId="0" borderId="4" xfId="1" applyNumberFormat="1" applyFont="1" applyFill="1" applyBorder="1" applyAlignment="1" applyProtection="1">
      <alignment horizontal="right" wrapText="1"/>
    </xf>
    <xf numFmtId="0" fontId="23" fillId="0" borderId="0" xfId="6" applyFont="1" applyAlignment="1">
      <alignment vertical="center"/>
    </xf>
    <xf numFmtId="43" fontId="10" fillId="0" borderId="0" xfId="1" applyFont="1" applyProtection="1"/>
    <xf numFmtId="38" fontId="26" fillId="0" borderId="3" xfId="10" applyNumberFormat="1" applyFont="1" applyFill="1" applyBorder="1" applyAlignment="1" applyProtection="1">
      <alignment horizontal="right"/>
    </xf>
    <xf numFmtId="38" fontId="39" fillId="0" borderId="24" xfId="6" applyNumberFormat="1" applyFont="1" applyBorder="1" applyAlignment="1">
      <alignment vertical="center"/>
    </xf>
    <xf numFmtId="0" fontId="21" fillId="0" borderId="18" xfId="0" applyFont="1" applyBorder="1" applyAlignment="1" applyProtection="1">
      <alignment horizontal="left" vertical="top" wrapText="1"/>
      <protection locked="0"/>
    </xf>
    <xf numFmtId="0" fontId="21" fillId="0" borderId="0" xfId="0" applyFont="1" applyAlignment="1" applyProtection="1">
      <alignment horizontal="left" vertical="top" wrapText="1"/>
      <protection locked="0"/>
    </xf>
    <xf numFmtId="0" fontId="21" fillId="0" borderId="17" xfId="0" applyFont="1" applyBorder="1" applyAlignment="1" applyProtection="1">
      <alignment horizontal="left" vertical="top" wrapText="1"/>
      <protection locked="0"/>
    </xf>
    <xf numFmtId="0" fontId="21" fillId="0" borderId="35" xfId="0" applyFont="1" applyBorder="1" applyAlignment="1" applyProtection="1">
      <alignment horizontal="left" vertical="top" wrapText="1"/>
      <protection locked="0"/>
    </xf>
    <xf numFmtId="0" fontId="21" fillId="0" borderId="1" xfId="0" applyFont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left" vertical="top" wrapText="1"/>
      <protection locked="0"/>
    </xf>
    <xf numFmtId="0" fontId="26" fillId="0" borderId="8" xfId="0" applyFont="1" applyBorder="1" applyAlignment="1" applyProtection="1">
      <alignment vertical="top" wrapText="1"/>
      <protection locked="0"/>
    </xf>
    <xf numFmtId="0" fontId="26" fillId="0" borderId="12" xfId="0" applyFont="1" applyBorder="1" applyAlignment="1" applyProtection="1">
      <alignment vertical="top" wrapText="1"/>
      <protection locked="0"/>
    </xf>
    <xf numFmtId="0" fontId="26" fillId="0" borderId="8" xfId="0" applyFont="1" applyBorder="1" applyAlignment="1">
      <alignment vertical="top" wrapText="1"/>
    </xf>
    <xf numFmtId="0" fontId="26" fillId="0" borderId="12" xfId="0" applyFont="1" applyBorder="1" applyAlignment="1">
      <alignment vertical="top" wrapText="1"/>
    </xf>
    <xf numFmtId="0" fontId="1" fillId="14" borderId="37" xfId="0" applyFont="1" applyFill="1" applyBorder="1" applyAlignment="1">
      <alignment horizontal="center" vertical="center"/>
    </xf>
    <xf numFmtId="0" fontId="1" fillId="14" borderId="24" xfId="0" applyFont="1" applyFill="1" applyBorder="1" applyAlignment="1">
      <alignment horizontal="center" vertical="center"/>
    </xf>
    <xf numFmtId="0" fontId="1" fillId="14" borderId="38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0" fillId="10" borderId="37" xfId="6" applyFont="1" applyFill="1" applyBorder="1" applyAlignment="1">
      <alignment vertical="center" wrapText="1"/>
    </xf>
    <xf numFmtId="0" fontId="30" fillId="10" borderId="24" xfId="6" applyFont="1" applyFill="1" applyBorder="1" applyAlignment="1">
      <alignment vertical="center" wrapText="1"/>
    </xf>
    <xf numFmtId="0" fontId="30" fillId="10" borderId="38" xfId="6" applyFont="1" applyFill="1" applyBorder="1" applyAlignment="1">
      <alignment vertical="center" wrapText="1"/>
    </xf>
    <xf numFmtId="0" fontId="3" fillId="0" borderId="18" xfId="6" applyFont="1" applyBorder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3" fillId="0" borderId="17" xfId="6" applyFont="1" applyBorder="1" applyAlignment="1">
      <alignment horizontal="center" vertical="center"/>
    </xf>
    <xf numFmtId="0" fontId="3" fillId="0" borderId="35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36" xfId="6" applyFont="1" applyBorder="1" applyAlignment="1">
      <alignment horizontal="center" vertical="center"/>
    </xf>
    <xf numFmtId="0" fontId="24" fillId="9" borderId="37" xfId="6" applyFont="1" applyFill="1" applyBorder="1" applyAlignment="1">
      <alignment horizontal="left" vertical="center"/>
    </xf>
    <xf numFmtId="0" fontId="24" fillId="9" borderId="24" xfId="6" applyFont="1" applyFill="1" applyBorder="1" applyAlignment="1">
      <alignment horizontal="left" vertical="center"/>
    </xf>
    <xf numFmtId="0" fontId="24" fillId="9" borderId="38" xfId="6" applyFont="1" applyFill="1" applyBorder="1" applyAlignment="1">
      <alignment horizontal="left" vertical="center"/>
    </xf>
    <xf numFmtId="0" fontId="25" fillId="9" borderId="35" xfId="6" applyFont="1" applyFill="1" applyBorder="1" applyAlignment="1">
      <alignment horizontal="left" vertical="center" wrapText="1"/>
    </xf>
    <xf numFmtId="0" fontId="25" fillId="9" borderId="1" xfId="6" applyFont="1" applyFill="1" applyBorder="1" applyAlignment="1">
      <alignment horizontal="left" vertical="center" wrapText="1"/>
    </xf>
    <xf numFmtId="0" fontId="25" fillId="9" borderId="36" xfId="6" applyFont="1" applyFill="1" applyBorder="1" applyAlignment="1">
      <alignment horizontal="left" vertical="center" wrapText="1"/>
    </xf>
    <xf numFmtId="0" fontId="26" fillId="0" borderId="0" xfId="6" applyFont="1" applyAlignment="1" applyProtection="1">
      <alignment horizontal="right" vertical="center"/>
      <protection locked="0"/>
    </xf>
    <xf numFmtId="0" fontId="26" fillId="0" borderId="0" xfId="6" applyFont="1" applyAlignment="1">
      <alignment horizontal="right" vertical="center"/>
    </xf>
    <xf numFmtId="0" fontId="32" fillId="9" borderId="8" xfId="6" applyFont="1" applyFill="1" applyBorder="1" applyAlignment="1">
      <alignment wrapText="1"/>
    </xf>
    <xf numFmtId="0" fontId="32" fillId="9" borderId="6" xfId="6" applyFont="1" applyFill="1" applyBorder="1" applyAlignment="1">
      <alignment wrapText="1"/>
    </xf>
    <xf numFmtId="0" fontId="22" fillId="9" borderId="50" xfId="6" applyFont="1" applyFill="1" applyBorder="1" applyAlignment="1">
      <alignment horizontal="left" vertical="center"/>
    </xf>
    <xf numFmtId="0" fontId="22" fillId="9" borderId="5" xfId="6" applyFont="1" applyFill="1" applyBorder="1" applyAlignment="1">
      <alignment horizontal="left" vertical="center"/>
    </xf>
    <xf numFmtId="0" fontId="22" fillId="9" borderId="34" xfId="6" applyFont="1" applyFill="1" applyBorder="1" applyAlignment="1">
      <alignment horizontal="left" vertical="center"/>
    </xf>
    <xf numFmtId="0" fontId="22" fillId="9" borderId="24" xfId="6" applyFont="1" applyFill="1" applyBorder="1" applyAlignment="1">
      <alignment horizontal="left" vertical="center"/>
    </xf>
    <xf numFmtId="0" fontId="22" fillId="9" borderId="38" xfId="6" applyFont="1" applyFill="1" applyBorder="1" applyAlignment="1">
      <alignment horizontal="left" vertical="center"/>
    </xf>
    <xf numFmtId="0" fontId="1" fillId="5" borderId="22" xfId="6" applyFont="1" applyFill="1" applyBorder="1" applyAlignment="1">
      <alignment horizontal="center" vertical="center"/>
    </xf>
    <xf numFmtId="0" fontId="1" fillId="5" borderId="10" xfId="6" applyFont="1" applyFill="1" applyBorder="1" applyAlignment="1">
      <alignment horizontal="center" vertical="center"/>
    </xf>
    <xf numFmtId="0" fontId="1" fillId="5" borderId="32" xfId="6" applyFont="1" applyFill="1" applyBorder="1" applyAlignment="1">
      <alignment horizontal="center" vertical="center"/>
    </xf>
    <xf numFmtId="0" fontId="3" fillId="8" borderId="7" xfId="6" applyFont="1" applyFill="1" applyBorder="1" applyAlignment="1">
      <alignment horizontal="center" vertical="center" wrapText="1"/>
    </xf>
    <xf numFmtId="0" fontId="3" fillId="8" borderId="6" xfId="6" applyFont="1" applyFill="1" applyBorder="1" applyAlignment="1">
      <alignment horizontal="center" vertical="center" wrapText="1"/>
    </xf>
    <xf numFmtId="0" fontId="38" fillId="5" borderId="24" xfId="6" applyFont="1" applyFill="1" applyBorder="1" applyAlignment="1">
      <alignment horizontal="right" vertical="center"/>
    </xf>
    <xf numFmtId="0" fontId="12" fillId="0" borderId="7" xfId="6" applyFont="1" applyBorder="1" applyAlignment="1">
      <alignment horizontal="center"/>
    </xf>
    <xf numFmtId="0" fontId="12" fillId="0" borderId="6" xfId="6" applyFont="1" applyBorder="1" applyAlignment="1">
      <alignment horizontal="center"/>
    </xf>
    <xf numFmtId="0" fontId="12" fillId="7" borderId="7" xfId="6" applyFont="1" applyFill="1" applyBorder="1" applyAlignment="1">
      <alignment horizontal="right"/>
    </xf>
    <xf numFmtId="0" fontId="12" fillId="7" borderId="6" xfId="6" applyFont="1" applyFill="1" applyBorder="1" applyAlignment="1">
      <alignment horizontal="right"/>
    </xf>
    <xf numFmtId="0" fontId="12" fillId="8" borderId="7" xfId="6" applyFont="1" applyFill="1" applyBorder="1" applyAlignment="1">
      <alignment horizontal="right" vertical="center" wrapText="1"/>
    </xf>
    <xf numFmtId="0" fontId="12" fillId="8" borderId="6" xfId="6" applyFont="1" applyFill="1" applyBorder="1" applyAlignment="1">
      <alignment horizontal="right" vertical="center" wrapText="1"/>
    </xf>
    <xf numFmtId="0" fontId="11" fillId="10" borderId="7" xfId="6" applyFont="1" applyFill="1" applyBorder="1" applyAlignment="1">
      <alignment horizontal="right" vertical="center"/>
    </xf>
    <xf numFmtId="0" fontId="11" fillId="10" borderId="6" xfId="6" applyFont="1" applyFill="1" applyBorder="1" applyAlignment="1">
      <alignment horizontal="right" vertical="center"/>
    </xf>
    <xf numFmtId="0" fontId="12" fillId="12" borderId="7" xfId="6" applyFont="1" applyFill="1" applyBorder="1" applyAlignment="1">
      <alignment horizontal="right"/>
    </xf>
    <xf numFmtId="0" fontId="12" fillId="12" borderId="6" xfId="6" applyFont="1" applyFill="1" applyBorder="1" applyAlignment="1">
      <alignment horizontal="right"/>
    </xf>
    <xf numFmtId="0" fontId="12" fillId="8" borderId="7" xfId="6" applyFont="1" applyFill="1" applyBorder="1" applyAlignment="1">
      <alignment horizontal="right"/>
    </xf>
    <xf numFmtId="0" fontId="12" fillId="8" borderId="6" xfId="6" applyFont="1" applyFill="1" applyBorder="1" applyAlignment="1">
      <alignment horizontal="right"/>
    </xf>
    <xf numFmtId="0" fontId="12" fillId="0" borderId="0" xfId="6" applyFont="1" applyAlignment="1">
      <alignment horizontal="center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</cellXfs>
  <cellStyles count="12">
    <cellStyle name="Comma" xfId="1" builtinId="3"/>
    <cellStyle name="Comma 2" xfId="7" xr:uid="{00000000-0005-0000-0000-000001000000}"/>
    <cellStyle name="Comma 3" xfId="5" xr:uid="{00000000-0005-0000-0000-000002000000}"/>
    <cellStyle name="Comma 3 2" xfId="10" xr:uid="{00000000-0005-0000-0000-000003000000}"/>
    <cellStyle name="Comma 4" xfId="3" xr:uid="{00000000-0005-0000-0000-000004000000}"/>
    <cellStyle name="Normal" xfId="0" builtinId="0"/>
    <cellStyle name="Normal 2" xfId="6" xr:uid="{00000000-0005-0000-0000-000006000000}"/>
    <cellStyle name="Normal 3" xfId="4" xr:uid="{00000000-0005-0000-0000-000007000000}"/>
    <cellStyle name="Normal 4" xfId="8" xr:uid="{00000000-0005-0000-0000-000008000000}"/>
    <cellStyle name="Normal 4 2" xfId="11" xr:uid="{00000000-0005-0000-0000-000009000000}"/>
    <cellStyle name="Normal 5" xfId="2" xr:uid="{00000000-0005-0000-0000-00000A000000}"/>
    <cellStyle name="Normal 6" xfId="9" xr:uid="{00000000-0005-0000-0000-00000B000000}"/>
  </cellStyles>
  <dxfs count="7"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</dxfs>
  <tableStyles count="0" defaultTableStyle="TableStyleMedium9" defaultPivotStyle="PivotStyleMedium4"/>
  <colors>
    <mruColors>
      <color rgb="FFA039F0"/>
      <color rgb="FF3534F0"/>
      <color rgb="FF99CCFF"/>
      <color rgb="FF99DBFF"/>
      <color rgb="FF6ED2FF"/>
      <color rgb="FFD39EF0"/>
      <color rgb="FFC176F0"/>
      <color rgb="FF263CCC"/>
      <color rgb="FF51B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cadv76.sharepoint.com/Users/jan/Library/Containers/com.apple.mail/Data/Library/Mail%20Downloads/7972FA1B-D5D1-4448-9DCA-040B4AF197E5/6_InstrxBOC_2014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cadv76.sharepoint.com/Users/jan/OneDrive%20-%20PCADV/OneDrive%20Documents/Monitoring/Contracts/Contract_Renewals_Subcontractors/2014_15_Contract/6_InstrxBOC_2014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cadv76.sharepoint.com/sites/financeteam/Shared%20Documents/General/FY17/16_17%20Fiscal%20Folder/Subs_Budgets/YWCA%20of%20Greater%20Harrisburg/6_InstrxBOC_2014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s of cost - example"/>
      <sheetName val="basis of cost - total proj"/>
      <sheetName val="-basis of cost - CLR"/>
      <sheetName val="-basis of cost - MED ADV"/>
      <sheetName val="P-full staff summary example"/>
      <sheetName val="full staff summary"/>
      <sheetName val="-PCADV budget all fund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s of cost - example"/>
      <sheetName val="basis of cost - total proj"/>
      <sheetName val="-basis of cost - CLR"/>
      <sheetName val="-basis of cost - MED ADV"/>
      <sheetName val="P-full staff summary example"/>
      <sheetName val="full staff summary"/>
      <sheetName val="-PCADV budget all fund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ll staff summary"/>
      <sheetName val="basis of cost - example"/>
      <sheetName val="basis of cost - total proj"/>
      <sheetName val="-basis of cost - CLR"/>
      <sheetName val="-basis of cost - MED ADV"/>
      <sheetName val="P-full staff summary example"/>
      <sheetName val="-PCADV budget all fund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CCDFC-1406-4E46-ABF9-F75777DC0B6D}">
  <sheetPr>
    <tabColor rgb="FF00B0F0"/>
  </sheetPr>
  <dimension ref="A1:B38"/>
  <sheetViews>
    <sheetView topLeftCell="A4" zoomScale="150" zoomScaleNormal="150" workbookViewId="0">
      <selection activeCell="C25" sqref="C25"/>
    </sheetView>
  </sheetViews>
  <sheetFormatPr baseColWidth="10" defaultColWidth="10.83203125" defaultRowHeight="16"/>
  <cols>
    <col min="1" max="16384" width="10.83203125" style="42"/>
  </cols>
  <sheetData>
    <row r="1" spans="1:2" s="217" customFormat="1">
      <c r="B1" s="217" t="s">
        <v>0</v>
      </c>
    </row>
    <row r="3" spans="1:2">
      <c r="A3" s="43"/>
    </row>
    <row r="5" spans="1:2">
      <c r="A5" s="43" t="s">
        <v>1</v>
      </c>
      <c r="B5" s="42" t="s">
        <v>2</v>
      </c>
    </row>
    <row r="6" spans="1:2">
      <c r="A6" s="43"/>
    </row>
    <row r="7" spans="1:2">
      <c r="A7" s="43" t="s">
        <v>3</v>
      </c>
      <c r="B7" s="42" t="s">
        <v>4</v>
      </c>
    </row>
    <row r="8" spans="1:2">
      <c r="A8" s="43"/>
    </row>
    <row r="9" spans="1:2">
      <c r="A9" s="43" t="s">
        <v>5</v>
      </c>
      <c r="B9" s="42" t="s">
        <v>6</v>
      </c>
    </row>
    <row r="10" spans="1:2">
      <c r="A10" s="43"/>
    </row>
    <row r="11" spans="1:2">
      <c r="A11" s="43" t="s">
        <v>7</v>
      </c>
      <c r="B11" s="42" t="s">
        <v>8</v>
      </c>
    </row>
    <row r="12" spans="1:2">
      <c r="A12" s="43"/>
      <c r="B12" s="42" t="s">
        <v>9</v>
      </c>
    </row>
    <row r="13" spans="1:2">
      <c r="A13" s="43"/>
      <c r="B13" s="42" t="s">
        <v>10</v>
      </c>
    </row>
    <row r="14" spans="1:2">
      <c r="B14" s="42" t="s">
        <v>11</v>
      </c>
    </row>
    <row r="15" spans="1:2">
      <c r="B15" s="42" t="s">
        <v>12</v>
      </c>
    </row>
    <row r="17" spans="1:2">
      <c r="B17" s="42" t="s">
        <v>13</v>
      </c>
    </row>
    <row r="18" spans="1:2">
      <c r="B18" s="42" t="s">
        <v>14</v>
      </c>
    </row>
    <row r="19" spans="1:2">
      <c r="B19" s="42" t="s">
        <v>15</v>
      </c>
    </row>
    <row r="22" spans="1:2">
      <c r="A22" s="43" t="s">
        <v>16</v>
      </c>
      <c r="B22" s="42" t="s">
        <v>17</v>
      </c>
    </row>
    <row r="23" spans="1:2">
      <c r="B23" s="42" t="s">
        <v>18</v>
      </c>
    </row>
    <row r="24" spans="1:2">
      <c r="B24" s="42" t="s">
        <v>19</v>
      </c>
    </row>
    <row r="25" spans="1:2">
      <c r="B25" s="42" t="s">
        <v>20</v>
      </c>
    </row>
    <row r="27" spans="1:2">
      <c r="B27" s="42" t="s">
        <v>21</v>
      </c>
    </row>
    <row r="28" spans="1:2">
      <c r="A28" s="43"/>
      <c r="B28" s="42" t="s">
        <v>22</v>
      </c>
    </row>
    <row r="29" spans="1:2">
      <c r="A29" s="43"/>
    </row>
    <row r="30" spans="1:2">
      <c r="A30" s="43"/>
    </row>
    <row r="31" spans="1:2">
      <c r="A31" s="43" t="s">
        <v>23</v>
      </c>
      <c r="B31" s="42" t="s">
        <v>24</v>
      </c>
    </row>
    <row r="32" spans="1:2">
      <c r="B32" s="42" t="s">
        <v>25</v>
      </c>
    </row>
    <row r="33" spans="1:2">
      <c r="B33" s="42" t="s">
        <v>26</v>
      </c>
    </row>
    <row r="36" spans="1:2">
      <c r="A36" s="43" t="s">
        <v>27</v>
      </c>
      <c r="B36" s="42" t="s">
        <v>28</v>
      </c>
    </row>
    <row r="38" spans="1:2">
      <c r="A38" s="43"/>
    </row>
  </sheetData>
  <sheetProtection selectLockedCells="1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1F67E-173E-2042-A308-947594DFA7C2}">
  <sheetPr>
    <tabColor rgb="FF92D050"/>
    <pageSetUpPr fitToPage="1"/>
  </sheetPr>
  <dimension ref="A1:D29"/>
  <sheetViews>
    <sheetView showGridLines="0" zoomScale="200" zoomScaleNormal="200" workbookViewId="0">
      <selection activeCell="D8" sqref="D8"/>
    </sheetView>
  </sheetViews>
  <sheetFormatPr baseColWidth="10" defaultColWidth="10.6640625" defaultRowHeight="16"/>
  <cols>
    <col min="1" max="1" width="30.1640625" style="47" bestFit="1" customWidth="1"/>
    <col min="2" max="2" width="64.33203125" style="47" customWidth="1"/>
    <col min="3" max="16384" width="10.6640625" style="47"/>
  </cols>
  <sheetData>
    <row r="1" spans="1:4" ht="51">
      <c r="A1" s="192" t="s">
        <v>29</v>
      </c>
      <c r="B1" s="193" t="s">
        <v>30</v>
      </c>
    </row>
    <row r="2" spans="1:4" ht="17">
      <c r="A2" s="194" t="s">
        <v>31</v>
      </c>
      <c r="B2" s="195" t="s">
        <v>32</v>
      </c>
    </row>
    <row r="3" spans="1:4" ht="17">
      <c r="A3" s="196"/>
      <c r="B3" s="195" t="s">
        <v>33</v>
      </c>
    </row>
    <row r="4" spans="1:4" ht="17">
      <c r="A4" s="197" t="s">
        <v>34</v>
      </c>
      <c r="B4" s="198"/>
    </row>
    <row r="5" spans="1:4" ht="17">
      <c r="A5" s="199" t="s">
        <v>35</v>
      </c>
      <c r="B5" s="200" t="s">
        <v>36</v>
      </c>
    </row>
    <row r="6" spans="1:4" ht="17">
      <c r="A6" s="199" t="s">
        <v>37</v>
      </c>
      <c r="B6" s="200" t="s">
        <v>38</v>
      </c>
    </row>
    <row r="7" spans="1:4" ht="17">
      <c r="A7" s="199" t="s">
        <v>39</v>
      </c>
      <c r="B7" s="200" t="s">
        <v>40</v>
      </c>
    </row>
    <row r="8" spans="1:4" s="49" customFormat="1" ht="17">
      <c r="A8" s="201" t="s">
        <v>41</v>
      </c>
      <c r="B8" s="200" t="s">
        <v>42</v>
      </c>
      <c r="C8" s="47"/>
      <c r="D8" s="48"/>
    </row>
    <row r="9" spans="1:4" ht="17">
      <c r="A9" s="202" t="s">
        <v>43</v>
      </c>
      <c r="B9" s="203"/>
    </row>
    <row r="10" spans="1:4" ht="17">
      <c r="A10" s="199" t="s">
        <v>44</v>
      </c>
      <c r="B10" s="200" t="s">
        <v>45</v>
      </c>
    </row>
    <row r="11" spans="1:4" ht="17">
      <c r="A11" s="199" t="s">
        <v>46</v>
      </c>
      <c r="B11" s="200" t="s">
        <v>47</v>
      </c>
    </row>
    <row r="12" spans="1:4" ht="17">
      <c r="A12" s="199" t="s">
        <v>48</v>
      </c>
      <c r="B12" s="200" t="s">
        <v>49</v>
      </c>
    </row>
    <row r="13" spans="1:4" ht="17">
      <c r="A13" s="204" t="s">
        <v>50</v>
      </c>
      <c r="B13" s="200" t="s">
        <v>51</v>
      </c>
    </row>
    <row r="14" spans="1:4" ht="17">
      <c r="A14" s="199" t="s">
        <v>52</v>
      </c>
      <c r="B14" s="200" t="s">
        <v>51</v>
      </c>
    </row>
    <row r="15" spans="1:4" ht="17">
      <c r="A15" s="199" t="s">
        <v>53</v>
      </c>
      <c r="B15" s="200" t="s">
        <v>51</v>
      </c>
    </row>
    <row r="16" spans="1:4" ht="17">
      <c r="A16" s="204" t="s">
        <v>54</v>
      </c>
      <c r="B16" s="200" t="s">
        <v>51</v>
      </c>
    </row>
    <row r="17" spans="1:2" ht="17">
      <c r="A17" s="204" t="s">
        <v>55</v>
      </c>
      <c r="B17" s="200" t="s">
        <v>51</v>
      </c>
    </row>
    <row r="18" spans="1:2" ht="17">
      <c r="A18" s="199" t="s">
        <v>56</v>
      </c>
      <c r="B18" s="200" t="s">
        <v>51</v>
      </c>
    </row>
    <row r="19" spans="1:2" ht="17">
      <c r="A19" s="199" t="s">
        <v>57</v>
      </c>
      <c r="B19" s="200" t="s">
        <v>58</v>
      </c>
    </row>
    <row r="20" spans="1:2" ht="17">
      <c r="A20" s="199" t="s">
        <v>59</v>
      </c>
      <c r="B20" s="200" t="s">
        <v>51</v>
      </c>
    </row>
    <row r="21" spans="1:2" ht="17">
      <c r="A21" s="199" t="s">
        <v>60</v>
      </c>
      <c r="B21" s="200" t="s">
        <v>51</v>
      </c>
    </row>
    <row r="22" spans="1:2" ht="34">
      <c r="A22" s="204" t="s">
        <v>61</v>
      </c>
      <c r="B22" s="200" t="s">
        <v>62</v>
      </c>
    </row>
    <row r="23" spans="1:2" ht="17">
      <c r="A23" s="204" t="s">
        <v>63</v>
      </c>
      <c r="B23" s="200"/>
    </row>
    <row r="24" spans="1:2" ht="17">
      <c r="A24" s="199" t="s">
        <v>64</v>
      </c>
      <c r="B24" s="200" t="s">
        <v>65</v>
      </c>
    </row>
    <row r="25" spans="1:2" ht="17">
      <c r="A25" s="199" t="s">
        <v>66</v>
      </c>
      <c r="B25" s="200"/>
    </row>
    <row r="26" spans="1:2" ht="34">
      <c r="A26" s="204" t="s">
        <v>67</v>
      </c>
      <c r="B26" s="200" t="s">
        <v>68</v>
      </c>
    </row>
    <row r="27" spans="1:2" ht="34">
      <c r="A27" s="204" t="s">
        <v>69</v>
      </c>
      <c r="B27" s="200" t="s">
        <v>70</v>
      </c>
    </row>
    <row r="28" spans="1:2" ht="34">
      <c r="A28" s="204" t="s">
        <v>71</v>
      </c>
      <c r="B28" s="200" t="s">
        <v>72</v>
      </c>
    </row>
    <row r="29" spans="1:2" ht="18" thickBot="1">
      <c r="A29" s="205" t="s">
        <v>73</v>
      </c>
      <c r="B29" s="206" t="s">
        <v>74</v>
      </c>
    </row>
  </sheetData>
  <sheetProtection algorithmName="SHA-512" hashValue="8LIDmwvXxwctQBIugvCyNlijNMqAcaxh4kbLPGtbs0Kc+WJWWrSMXVRYQxVS6YXJ5NXo2pXZJELTVjAAW2R4mA==" saltValue="Ri5QI/IYXSbQvX1wW3V9Ow==" spinCount="100000" sheet="1" objects="1" scenarios="1" selectLockedCells="1"/>
  <printOptions horizontalCentered="1" verticalCentered="1"/>
  <pageMargins left="0.75" right="0.75" top="1" bottom="1" header="0.5" footer="0.5"/>
  <pageSetup scale="91" orientation="portrait" horizontalDpi="4294967292" verticalDpi="4294967292"/>
  <headerFooter>
    <oddHeader xml:space="preserve">&amp;C&amp;"Avenir Next Regular,Bold"&amp;12PCADV Basis of Cost Budget Development Instructions 
FY2019/20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177"/>
  <sheetViews>
    <sheetView showGridLines="0" showWhiteSpace="0" zoomScale="150" zoomScaleNormal="150" zoomScaleSheetLayoutView="100" workbookViewId="0">
      <selection activeCell="B124" sqref="B124:C124"/>
    </sheetView>
  </sheetViews>
  <sheetFormatPr baseColWidth="10" defaultColWidth="10.6640625" defaultRowHeight="16"/>
  <cols>
    <col min="1" max="1" width="31.5" style="1" customWidth="1"/>
    <col min="2" max="2" width="27" style="1" customWidth="1"/>
    <col min="3" max="3" width="49.6640625" style="2" customWidth="1"/>
    <col min="4" max="4" width="15.83203125" style="6" customWidth="1"/>
    <col min="5" max="16384" width="10.6640625" style="1"/>
  </cols>
  <sheetData>
    <row r="1" spans="1:4" ht="35" thickBot="1">
      <c r="A1" s="96" t="s">
        <v>75</v>
      </c>
      <c r="B1" s="97"/>
      <c r="C1" s="98"/>
      <c r="D1" s="99" t="s">
        <v>76</v>
      </c>
    </row>
    <row r="2" spans="1:4" ht="37" customHeight="1" thickBot="1">
      <c r="A2" s="141" t="s">
        <v>77</v>
      </c>
      <c r="B2" s="137" t="s">
        <v>78</v>
      </c>
      <c r="C2" s="137"/>
      <c r="D2" s="138"/>
    </row>
    <row r="3" spans="1:4" ht="34" hidden="1" customHeight="1" thickBot="1">
      <c r="A3" s="142" t="s">
        <v>79</v>
      </c>
      <c r="B3" s="139" t="s">
        <v>80</v>
      </c>
      <c r="C3" s="139"/>
      <c r="D3" s="140"/>
    </row>
    <row r="4" spans="1:4" ht="23" customHeight="1" thickBot="1">
      <c r="A4" s="145"/>
      <c r="B4" s="143"/>
      <c r="C4" s="143"/>
      <c r="D4" s="144"/>
    </row>
    <row r="5" spans="1:4" ht="29" customHeight="1" thickBot="1">
      <c r="A5" s="235" t="s">
        <v>81</v>
      </c>
      <c r="B5" s="236"/>
      <c r="C5" s="236"/>
      <c r="D5" s="237"/>
    </row>
    <row r="6" spans="1:4" ht="64" customHeight="1" thickBot="1">
      <c r="A6" s="100" t="s">
        <v>82</v>
      </c>
      <c r="B6" s="101" t="s">
        <v>83</v>
      </c>
      <c r="C6" s="102" t="s">
        <v>84</v>
      </c>
      <c r="D6" s="103" t="s">
        <v>85</v>
      </c>
    </row>
    <row r="7" spans="1:4" s="2" customFormat="1">
      <c r="A7" s="17">
        <v>1</v>
      </c>
      <c r="B7" s="17"/>
      <c r="C7" s="17"/>
      <c r="D7" s="37"/>
    </row>
    <row r="8" spans="1:4" s="2" customFormat="1">
      <c r="A8" s="17">
        <v>2</v>
      </c>
      <c r="B8" s="17"/>
      <c r="C8" s="17"/>
      <c r="D8" s="37"/>
    </row>
    <row r="9" spans="1:4" s="2" customFormat="1">
      <c r="A9" s="17">
        <v>3</v>
      </c>
      <c r="B9" s="17"/>
      <c r="C9" s="17"/>
      <c r="D9" s="37"/>
    </row>
    <row r="10" spans="1:4" s="2" customFormat="1">
      <c r="A10" s="17">
        <v>4</v>
      </c>
      <c r="B10" s="17"/>
      <c r="C10" s="17"/>
      <c r="D10" s="37"/>
    </row>
    <row r="11" spans="1:4" s="2" customFormat="1">
      <c r="A11" s="17">
        <v>5</v>
      </c>
      <c r="B11" s="17"/>
      <c r="C11" s="17"/>
      <c r="D11" s="37"/>
    </row>
    <row r="12" spans="1:4" s="2" customFormat="1">
      <c r="A12" s="17">
        <v>6</v>
      </c>
      <c r="B12" s="17"/>
      <c r="C12" s="17"/>
      <c r="D12" s="37"/>
    </row>
    <row r="13" spans="1:4" s="2" customFormat="1">
      <c r="A13" s="17">
        <v>7</v>
      </c>
      <c r="B13" s="17"/>
      <c r="C13" s="17"/>
      <c r="D13" s="37"/>
    </row>
    <row r="14" spans="1:4" s="2" customFormat="1">
      <c r="A14" s="17">
        <v>8</v>
      </c>
      <c r="B14" s="17"/>
      <c r="C14" s="17"/>
      <c r="D14" s="37"/>
    </row>
    <row r="15" spans="1:4" s="2" customFormat="1">
      <c r="A15" s="17">
        <v>9</v>
      </c>
      <c r="B15" s="17"/>
      <c r="C15" s="17"/>
      <c r="D15" s="37"/>
    </row>
    <row r="16" spans="1:4" s="2" customFormat="1">
      <c r="A16" s="17">
        <v>10</v>
      </c>
      <c r="B16" s="17"/>
      <c r="C16" s="17"/>
      <c r="D16" s="37"/>
    </row>
    <row r="17" spans="1:4" s="2" customFormat="1">
      <c r="A17" s="17">
        <v>11</v>
      </c>
      <c r="B17" s="17"/>
      <c r="C17" s="17"/>
      <c r="D17" s="37"/>
    </row>
    <row r="18" spans="1:4" s="2" customFormat="1">
      <c r="A18" s="17">
        <v>12</v>
      </c>
      <c r="B18" s="17"/>
      <c r="C18" s="17"/>
      <c r="D18" s="37"/>
    </row>
    <row r="19" spans="1:4" s="2" customFormat="1">
      <c r="A19" s="17">
        <v>13</v>
      </c>
      <c r="B19" s="17"/>
      <c r="C19" s="17"/>
      <c r="D19" s="37"/>
    </row>
    <row r="20" spans="1:4" s="2" customFormat="1">
      <c r="A20" s="17">
        <v>14</v>
      </c>
      <c r="B20" s="17"/>
      <c r="C20" s="17"/>
      <c r="D20" s="37"/>
    </row>
    <row r="21" spans="1:4" s="2" customFormat="1">
      <c r="A21" s="17">
        <f>+A20+1</f>
        <v>15</v>
      </c>
      <c r="B21" s="17"/>
      <c r="C21" s="17"/>
      <c r="D21" s="37"/>
    </row>
    <row r="22" spans="1:4" s="2" customFormat="1">
      <c r="A22" s="17">
        <f t="shared" ref="A22:A50" si="0">+A21+1</f>
        <v>16</v>
      </c>
      <c r="B22" s="17"/>
      <c r="C22" s="17"/>
      <c r="D22" s="37"/>
    </row>
    <row r="23" spans="1:4" s="2" customFormat="1">
      <c r="A23" s="17">
        <f t="shared" si="0"/>
        <v>17</v>
      </c>
      <c r="B23" s="17"/>
      <c r="C23" s="17"/>
      <c r="D23" s="37"/>
    </row>
    <row r="24" spans="1:4" s="2" customFormat="1">
      <c r="A24" s="17">
        <f t="shared" si="0"/>
        <v>18</v>
      </c>
      <c r="B24" s="17"/>
      <c r="C24" s="17"/>
      <c r="D24" s="37"/>
    </row>
    <row r="25" spans="1:4" s="2" customFormat="1">
      <c r="A25" s="17">
        <f t="shared" si="0"/>
        <v>19</v>
      </c>
      <c r="B25" s="17"/>
      <c r="C25" s="17"/>
      <c r="D25" s="37"/>
    </row>
    <row r="26" spans="1:4" s="2" customFormat="1">
      <c r="A26" s="17">
        <f t="shared" si="0"/>
        <v>20</v>
      </c>
      <c r="B26" s="17"/>
      <c r="C26" s="17"/>
      <c r="D26" s="37"/>
    </row>
    <row r="27" spans="1:4" s="2" customFormat="1">
      <c r="A27" s="17">
        <f t="shared" si="0"/>
        <v>21</v>
      </c>
      <c r="B27" s="17"/>
      <c r="C27" s="17"/>
      <c r="D27" s="37"/>
    </row>
    <row r="28" spans="1:4" s="2" customFormat="1">
      <c r="A28" s="17">
        <f t="shared" si="0"/>
        <v>22</v>
      </c>
      <c r="B28" s="17"/>
      <c r="C28" s="17"/>
      <c r="D28" s="37"/>
    </row>
    <row r="29" spans="1:4" s="2" customFormat="1">
      <c r="A29" s="17">
        <f t="shared" si="0"/>
        <v>23</v>
      </c>
      <c r="B29" s="17"/>
      <c r="C29" s="17"/>
      <c r="D29" s="37"/>
    </row>
    <row r="30" spans="1:4" s="2" customFormat="1">
      <c r="A30" s="17">
        <f t="shared" si="0"/>
        <v>24</v>
      </c>
      <c r="B30" s="17"/>
      <c r="C30" s="17"/>
      <c r="D30" s="37"/>
    </row>
    <row r="31" spans="1:4" s="2" customFormat="1">
      <c r="A31" s="17">
        <f t="shared" si="0"/>
        <v>25</v>
      </c>
      <c r="B31" s="17"/>
      <c r="C31" s="17"/>
      <c r="D31" s="37"/>
    </row>
    <row r="32" spans="1:4" s="2" customFormat="1">
      <c r="A32" s="17">
        <f t="shared" si="0"/>
        <v>26</v>
      </c>
      <c r="B32" s="17"/>
      <c r="C32" s="17"/>
      <c r="D32" s="37"/>
    </row>
    <row r="33" spans="1:4" s="2" customFormat="1">
      <c r="A33" s="17">
        <f t="shared" si="0"/>
        <v>27</v>
      </c>
      <c r="B33" s="17"/>
      <c r="C33" s="17"/>
      <c r="D33" s="37"/>
    </row>
    <row r="34" spans="1:4" s="2" customFormat="1">
      <c r="A34" s="17">
        <f t="shared" si="0"/>
        <v>28</v>
      </c>
      <c r="B34" s="17"/>
      <c r="C34" s="17"/>
      <c r="D34" s="37"/>
    </row>
    <row r="35" spans="1:4" s="2" customFormat="1">
      <c r="A35" s="17">
        <f t="shared" si="0"/>
        <v>29</v>
      </c>
      <c r="B35" s="17"/>
      <c r="C35" s="17"/>
      <c r="D35" s="37"/>
    </row>
    <row r="36" spans="1:4" s="2" customFormat="1">
      <c r="A36" s="17">
        <f t="shared" si="0"/>
        <v>30</v>
      </c>
      <c r="B36" s="17"/>
      <c r="C36" s="17"/>
      <c r="D36" s="37"/>
    </row>
    <row r="37" spans="1:4" s="2" customFormat="1">
      <c r="A37" s="17">
        <f t="shared" si="0"/>
        <v>31</v>
      </c>
      <c r="B37" s="17"/>
      <c r="C37" s="17"/>
      <c r="D37" s="37"/>
    </row>
    <row r="38" spans="1:4" s="2" customFormat="1">
      <c r="A38" s="17">
        <f t="shared" si="0"/>
        <v>32</v>
      </c>
      <c r="B38" s="17"/>
      <c r="C38" s="17"/>
      <c r="D38" s="37"/>
    </row>
    <row r="39" spans="1:4" s="2" customFormat="1">
      <c r="A39" s="17">
        <f t="shared" si="0"/>
        <v>33</v>
      </c>
      <c r="B39" s="17"/>
      <c r="C39" s="17"/>
      <c r="D39" s="37"/>
    </row>
    <row r="40" spans="1:4" s="2" customFormat="1">
      <c r="A40" s="17">
        <f t="shared" si="0"/>
        <v>34</v>
      </c>
      <c r="B40" s="17"/>
      <c r="C40" s="17"/>
      <c r="D40" s="37"/>
    </row>
    <row r="41" spans="1:4" s="2" customFormat="1">
      <c r="A41" s="17">
        <f t="shared" si="0"/>
        <v>35</v>
      </c>
      <c r="B41" s="17"/>
      <c r="C41" s="17"/>
      <c r="D41" s="37"/>
    </row>
    <row r="42" spans="1:4" s="2" customFormat="1">
      <c r="A42" s="17">
        <f t="shared" si="0"/>
        <v>36</v>
      </c>
      <c r="B42" s="17"/>
      <c r="C42" s="17"/>
      <c r="D42" s="37"/>
    </row>
    <row r="43" spans="1:4" s="2" customFormat="1">
      <c r="A43" s="17">
        <f t="shared" si="0"/>
        <v>37</v>
      </c>
      <c r="B43" s="17"/>
      <c r="C43" s="17"/>
      <c r="D43" s="37"/>
    </row>
    <row r="44" spans="1:4" s="2" customFormat="1">
      <c r="A44" s="17">
        <f t="shared" si="0"/>
        <v>38</v>
      </c>
      <c r="B44" s="17"/>
      <c r="C44" s="17"/>
      <c r="D44" s="37"/>
    </row>
    <row r="45" spans="1:4" s="2" customFormat="1">
      <c r="A45" s="17">
        <f t="shared" si="0"/>
        <v>39</v>
      </c>
      <c r="B45" s="17"/>
      <c r="C45" s="17"/>
      <c r="D45" s="37"/>
    </row>
    <row r="46" spans="1:4" s="2" customFormat="1">
      <c r="A46" s="17">
        <f t="shared" si="0"/>
        <v>40</v>
      </c>
      <c r="B46" s="17"/>
      <c r="C46" s="17"/>
      <c r="D46" s="37"/>
    </row>
    <row r="47" spans="1:4" s="2" customFormat="1">
      <c r="A47" s="17">
        <f t="shared" si="0"/>
        <v>41</v>
      </c>
      <c r="B47" s="17"/>
      <c r="C47" s="17"/>
      <c r="D47" s="37"/>
    </row>
    <row r="48" spans="1:4" s="2" customFormat="1">
      <c r="A48" s="17">
        <f t="shared" si="0"/>
        <v>42</v>
      </c>
      <c r="B48" s="17"/>
      <c r="C48" s="17"/>
      <c r="D48" s="37"/>
    </row>
    <row r="49" spans="1:4" s="2" customFormat="1">
      <c r="A49" s="17">
        <f t="shared" si="0"/>
        <v>43</v>
      </c>
      <c r="B49" s="17"/>
      <c r="C49" s="17"/>
      <c r="D49" s="37"/>
    </row>
    <row r="50" spans="1:4" s="2" customFormat="1">
      <c r="A50" s="17">
        <f t="shared" si="0"/>
        <v>44</v>
      </c>
      <c r="B50" s="17"/>
      <c r="C50" s="17"/>
      <c r="D50" s="37"/>
    </row>
    <row r="51" spans="1:4" ht="17" thickBot="1">
      <c r="A51" s="104"/>
      <c r="B51" s="105"/>
      <c r="C51" s="106" t="s">
        <v>86</v>
      </c>
      <c r="D51" s="107">
        <f>ROUND(SUM(D7:D50),0)</f>
        <v>0</v>
      </c>
    </row>
    <row r="52" spans="1:4" ht="20" thickBot="1">
      <c r="A52" s="108"/>
      <c r="B52" s="109"/>
      <c r="C52" s="110"/>
      <c r="D52" s="111"/>
    </row>
    <row r="53" spans="1:4" ht="29" customHeight="1" thickBot="1">
      <c r="A53" s="238" t="s">
        <v>87</v>
      </c>
      <c r="B53" s="239"/>
      <c r="C53" s="239"/>
      <c r="D53" s="240"/>
    </row>
    <row r="54" spans="1:4" s="5" customFormat="1" ht="39" customHeight="1" thickBot="1">
      <c r="A54" s="100" t="s">
        <v>88</v>
      </c>
      <c r="B54" s="101"/>
      <c r="C54" s="112" t="s">
        <v>89</v>
      </c>
      <c r="D54" s="113" t="s">
        <v>85</v>
      </c>
    </row>
    <row r="55" spans="1:4" s="2" customFormat="1">
      <c r="A55" s="17"/>
      <c r="B55" s="17"/>
      <c r="C55" s="17"/>
      <c r="D55" s="37"/>
    </row>
    <row r="56" spans="1:4" s="2" customFormat="1">
      <c r="A56" s="17"/>
      <c r="B56" s="17"/>
      <c r="C56" s="17"/>
      <c r="D56" s="37"/>
    </row>
    <row r="57" spans="1:4" s="2" customFormat="1">
      <c r="A57" s="17"/>
      <c r="B57" s="17"/>
      <c r="C57" s="17"/>
      <c r="D57" s="37"/>
    </row>
    <row r="58" spans="1:4" s="2" customFormat="1">
      <c r="A58" s="17"/>
      <c r="B58" s="17"/>
      <c r="C58" s="17"/>
      <c r="D58" s="37"/>
    </row>
    <row r="59" spans="1:4" s="2" customFormat="1">
      <c r="A59" s="17"/>
      <c r="B59" s="17"/>
      <c r="C59" s="17"/>
      <c r="D59" s="37"/>
    </row>
    <row r="60" spans="1:4" s="2" customFormat="1">
      <c r="A60" s="17"/>
      <c r="B60" s="17"/>
      <c r="C60" s="17"/>
      <c r="D60" s="37"/>
    </row>
    <row r="61" spans="1:4" s="2" customFormat="1">
      <c r="A61" s="17"/>
      <c r="B61" s="17"/>
      <c r="C61" s="17"/>
      <c r="D61" s="37"/>
    </row>
    <row r="62" spans="1:4" s="2" customFormat="1">
      <c r="A62" s="17"/>
      <c r="B62" s="17"/>
      <c r="C62" s="17"/>
      <c r="D62" s="37"/>
    </row>
    <row r="63" spans="1:4" s="2" customFormat="1">
      <c r="A63" s="17"/>
      <c r="B63" s="17"/>
      <c r="C63" s="17"/>
      <c r="D63" s="37"/>
    </row>
    <row r="64" spans="1:4" s="2" customFormat="1">
      <c r="A64" s="17"/>
      <c r="B64" s="17"/>
      <c r="C64" s="17"/>
      <c r="D64" s="37"/>
    </row>
    <row r="65" spans="1:4" s="2" customFormat="1">
      <c r="A65" s="17"/>
      <c r="B65" s="17"/>
      <c r="C65" s="17"/>
      <c r="D65" s="37"/>
    </row>
    <row r="66" spans="1:4" s="2" customFormat="1">
      <c r="A66" s="17"/>
      <c r="B66" s="17"/>
      <c r="C66" s="17"/>
      <c r="D66" s="37"/>
    </row>
    <row r="67" spans="1:4" s="2" customFormat="1">
      <c r="A67" s="17"/>
      <c r="B67" s="17"/>
      <c r="C67" s="17"/>
      <c r="D67" s="37"/>
    </row>
    <row r="68" spans="1:4" s="2" customFormat="1">
      <c r="A68" s="17"/>
      <c r="B68" s="17"/>
      <c r="C68" s="17"/>
      <c r="D68" s="37"/>
    </row>
    <row r="69" spans="1:4" s="2" customFormat="1">
      <c r="A69" s="17"/>
      <c r="B69" s="17"/>
      <c r="C69" s="17"/>
      <c r="D69" s="37"/>
    </row>
    <row r="70" spans="1:4" s="2" customFormat="1">
      <c r="A70" s="17"/>
      <c r="B70" s="17"/>
      <c r="C70" s="17"/>
      <c r="D70" s="37"/>
    </row>
    <row r="71" spans="1:4" s="2" customFormat="1">
      <c r="A71" s="17"/>
      <c r="B71" s="17"/>
      <c r="C71" s="17"/>
      <c r="D71" s="37"/>
    </row>
    <row r="72" spans="1:4" s="2" customFormat="1">
      <c r="A72" s="17"/>
      <c r="B72" s="17"/>
      <c r="C72" s="17"/>
      <c r="D72" s="37"/>
    </row>
    <row r="73" spans="1:4" s="2" customFormat="1">
      <c r="A73" s="17"/>
      <c r="B73" s="17"/>
      <c r="C73" s="17"/>
      <c r="D73" s="37"/>
    </row>
    <row r="74" spans="1:4" s="2" customFormat="1">
      <c r="A74" s="17"/>
      <c r="B74" s="17"/>
      <c r="C74" s="17"/>
      <c r="D74" s="37"/>
    </row>
    <row r="75" spans="1:4" s="2" customFormat="1">
      <c r="A75" s="17"/>
      <c r="B75" s="17"/>
      <c r="C75" s="17"/>
      <c r="D75" s="37"/>
    </row>
    <row r="76" spans="1:4" s="2" customFormat="1">
      <c r="A76" s="17"/>
      <c r="B76" s="17"/>
      <c r="C76" s="17"/>
      <c r="D76" s="37"/>
    </row>
    <row r="77" spans="1:4" s="2" customFormat="1">
      <c r="A77" s="17"/>
      <c r="B77" s="17"/>
      <c r="C77" s="17"/>
      <c r="D77" s="37"/>
    </row>
    <row r="78" spans="1:4" s="2" customFormat="1">
      <c r="A78" s="17"/>
      <c r="B78" s="17"/>
      <c r="C78" s="17"/>
      <c r="D78" s="37"/>
    </row>
    <row r="79" spans="1:4" s="2" customFormat="1">
      <c r="A79" s="17"/>
      <c r="B79" s="17"/>
      <c r="C79" s="17"/>
      <c r="D79" s="37"/>
    </row>
    <row r="80" spans="1:4" s="2" customFormat="1">
      <c r="A80" s="17"/>
      <c r="B80" s="17"/>
      <c r="C80" s="17"/>
      <c r="D80" s="37"/>
    </row>
    <row r="81" spans="1:4" s="2" customFormat="1">
      <c r="A81" s="17"/>
      <c r="B81" s="17"/>
      <c r="C81" s="17"/>
      <c r="D81" s="37"/>
    </row>
    <row r="82" spans="1:4" s="2" customFormat="1">
      <c r="A82" s="17"/>
      <c r="B82" s="17"/>
      <c r="C82" s="17"/>
      <c r="D82" s="37"/>
    </row>
    <row r="83" spans="1:4" s="2" customFormat="1">
      <c r="A83" s="17"/>
      <c r="B83" s="17"/>
      <c r="C83" s="17"/>
      <c r="D83" s="37"/>
    </row>
    <row r="84" spans="1:4" s="2" customFormat="1">
      <c r="A84" s="17"/>
      <c r="B84" s="17"/>
      <c r="C84" s="17"/>
      <c r="D84" s="37"/>
    </row>
    <row r="85" spans="1:4" s="2" customFormat="1">
      <c r="A85" s="17"/>
      <c r="B85" s="17"/>
      <c r="C85" s="17"/>
      <c r="D85" s="37"/>
    </row>
    <row r="86" spans="1:4" s="2" customFormat="1">
      <c r="A86" s="17"/>
      <c r="B86" s="17"/>
      <c r="C86" s="17"/>
      <c r="D86" s="37"/>
    </row>
    <row r="87" spans="1:4" s="2" customFormat="1">
      <c r="A87" s="17"/>
      <c r="B87" s="17"/>
      <c r="C87" s="17"/>
      <c r="D87" s="37"/>
    </row>
    <row r="88" spans="1:4" s="2" customFormat="1">
      <c r="A88" s="17"/>
      <c r="B88" s="17"/>
      <c r="C88" s="17"/>
      <c r="D88" s="37"/>
    </row>
    <row r="89" spans="1:4" s="2" customFormat="1">
      <c r="A89" s="17"/>
      <c r="B89" s="17"/>
      <c r="C89" s="17"/>
      <c r="D89" s="37"/>
    </row>
    <row r="90" spans="1:4" s="2" customFormat="1">
      <c r="A90" s="17"/>
      <c r="B90" s="17"/>
      <c r="C90" s="17"/>
      <c r="D90" s="37"/>
    </row>
    <row r="91" spans="1:4" s="2" customFormat="1">
      <c r="A91" s="17"/>
      <c r="B91" s="17"/>
      <c r="C91" s="17"/>
      <c r="D91" s="37"/>
    </row>
    <row r="92" spans="1:4" s="2" customFormat="1">
      <c r="A92" s="17"/>
      <c r="B92" s="17"/>
      <c r="C92" s="17"/>
      <c r="D92" s="37"/>
    </row>
    <row r="93" spans="1:4" s="2" customFormat="1">
      <c r="A93" s="17"/>
      <c r="B93" s="17"/>
      <c r="C93" s="17"/>
      <c r="D93" s="37"/>
    </row>
    <row r="94" spans="1:4" s="2" customFormat="1">
      <c r="A94" s="17"/>
      <c r="B94" s="17"/>
      <c r="C94" s="17"/>
      <c r="D94" s="37"/>
    </row>
    <row r="95" spans="1:4" s="2" customFormat="1">
      <c r="A95" s="17"/>
      <c r="B95" s="17"/>
      <c r="C95" s="17"/>
      <c r="D95" s="37"/>
    </row>
    <row r="96" spans="1:4" s="2" customFormat="1">
      <c r="A96" s="17"/>
      <c r="B96" s="17"/>
      <c r="C96" s="17"/>
      <c r="D96" s="37"/>
    </row>
    <row r="97" spans="1:4" s="2" customFormat="1">
      <c r="A97" s="17"/>
      <c r="B97" s="17"/>
      <c r="C97" s="17"/>
      <c r="D97" s="37"/>
    </row>
    <row r="98" spans="1:4" s="2" customFormat="1">
      <c r="A98" s="17"/>
      <c r="B98" s="17"/>
      <c r="C98" s="17"/>
      <c r="D98" s="37"/>
    </row>
    <row r="99" spans="1:4">
      <c r="A99" s="114"/>
      <c r="B99" s="115"/>
      <c r="C99" s="114" t="s">
        <v>90</v>
      </c>
      <c r="D99" s="116">
        <f>ROUND(SUM(D55:D98),0)</f>
        <v>0</v>
      </c>
    </row>
    <row r="100" spans="1:4" ht="17" thickBot="1">
      <c r="A100" s="117"/>
      <c r="B100" s="118"/>
      <c r="C100" s="117" t="s">
        <v>91</v>
      </c>
      <c r="D100" s="107">
        <f>D51+D99</f>
        <v>0</v>
      </c>
    </row>
    <row r="101" spans="1:4" ht="18" customHeight="1" thickBot="1">
      <c r="A101" s="119"/>
      <c r="B101" s="119"/>
      <c r="C101" s="119"/>
      <c r="D101" s="120"/>
    </row>
    <row r="102" spans="1:4" ht="32" customHeight="1" thickBot="1">
      <c r="A102" s="238" t="s">
        <v>92</v>
      </c>
      <c r="B102" s="239"/>
      <c r="C102" s="239"/>
      <c r="D102" s="240"/>
    </row>
    <row r="103" spans="1:4" ht="39" customHeight="1" thickBot="1">
      <c r="A103" s="121" t="s">
        <v>93</v>
      </c>
      <c r="B103" s="241" t="s">
        <v>94</v>
      </c>
      <c r="C103" s="242"/>
      <c r="D103" s="122" t="s">
        <v>95</v>
      </c>
    </row>
    <row r="104" spans="1:4" s="2" customFormat="1">
      <c r="A104" s="123" t="s">
        <v>44</v>
      </c>
      <c r="B104" s="231"/>
      <c r="C104" s="232"/>
      <c r="D104" s="36"/>
    </row>
    <row r="105" spans="1:4" s="2" customFormat="1">
      <c r="A105" s="124" t="s">
        <v>46</v>
      </c>
      <c r="B105" s="231"/>
      <c r="C105" s="232"/>
      <c r="D105" s="36"/>
    </row>
    <row r="106" spans="1:4" s="2" customFormat="1">
      <c r="A106" s="124" t="s">
        <v>96</v>
      </c>
      <c r="B106" s="231"/>
      <c r="C106" s="232"/>
      <c r="D106" s="36"/>
    </row>
    <row r="107" spans="1:4" s="2" customFormat="1">
      <c r="A107" s="124" t="s">
        <v>97</v>
      </c>
      <c r="B107" s="231"/>
      <c r="C107" s="232"/>
      <c r="D107" s="36"/>
    </row>
    <row r="108" spans="1:4" s="2" customFormat="1">
      <c r="A108" s="124" t="s">
        <v>52</v>
      </c>
      <c r="B108" s="231"/>
      <c r="C108" s="232"/>
      <c r="D108" s="36"/>
    </row>
    <row r="109" spans="1:4" s="2" customFormat="1">
      <c r="A109" s="124" t="s">
        <v>53</v>
      </c>
      <c r="B109" s="231"/>
      <c r="C109" s="232"/>
      <c r="D109" s="36"/>
    </row>
    <row r="110" spans="1:4" s="2" customFormat="1">
      <c r="A110" s="124" t="s">
        <v>54</v>
      </c>
      <c r="B110" s="231"/>
      <c r="C110" s="232"/>
      <c r="D110" s="36"/>
    </row>
    <row r="111" spans="1:4" s="2" customFormat="1">
      <c r="A111" s="124" t="s">
        <v>55</v>
      </c>
      <c r="B111" s="231"/>
      <c r="C111" s="232"/>
      <c r="D111" s="36"/>
    </row>
    <row r="112" spans="1:4" s="2" customFormat="1">
      <c r="A112" s="124" t="s">
        <v>98</v>
      </c>
      <c r="B112" s="231"/>
      <c r="C112" s="232"/>
      <c r="D112" s="36"/>
    </row>
    <row r="113" spans="1:4" s="2" customFormat="1">
      <c r="A113" s="124" t="s">
        <v>57</v>
      </c>
      <c r="B113" s="231"/>
      <c r="C113" s="232"/>
      <c r="D113" s="36"/>
    </row>
    <row r="114" spans="1:4" s="2" customFormat="1">
      <c r="A114" s="124" t="s">
        <v>59</v>
      </c>
      <c r="B114" s="231"/>
      <c r="C114" s="232"/>
      <c r="D114" s="36"/>
    </row>
    <row r="115" spans="1:4" s="2" customFormat="1">
      <c r="A115" s="124" t="s">
        <v>99</v>
      </c>
      <c r="B115" s="231"/>
      <c r="C115" s="232"/>
      <c r="D115" s="36"/>
    </row>
    <row r="116" spans="1:4" s="2" customFormat="1" ht="28">
      <c r="A116" s="124" t="s">
        <v>61</v>
      </c>
      <c r="B116" s="231"/>
      <c r="C116" s="232"/>
      <c r="D116" s="36"/>
    </row>
    <row r="117" spans="1:4" s="2" customFormat="1" ht="28">
      <c r="A117" s="124" t="s">
        <v>100</v>
      </c>
      <c r="B117" s="231"/>
      <c r="C117" s="232"/>
      <c r="D117" s="36"/>
    </row>
    <row r="118" spans="1:4" s="2" customFormat="1">
      <c r="A118" s="124" t="s">
        <v>101</v>
      </c>
      <c r="B118" s="233" t="s">
        <v>102</v>
      </c>
      <c r="C118" s="234"/>
      <c r="D118" s="220">
        <v>51829</v>
      </c>
    </row>
    <row r="119" spans="1:4" s="2" customFormat="1">
      <c r="A119" s="124" t="s">
        <v>64</v>
      </c>
      <c r="B119" s="231"/>
      <c r="C119" s="232"/>
      <c r="D119" s="36"/>
    </row>
    <row r="120" spans="1:4" s="2" customFormat="1">
      <c r="A120" s="124" t="s">
        <v>103</v>
      </c>
      <c r="B120" s="231"/>
      <c r="C120" s="232"/>
      <c r="D120" s="36"/>
    </row>
    <row r="121" spans="1:4" s="2" customFormat="1" ht="28">
      <c r="A121" s="124" t="s">
        <v>104</v>
      </c>
      <c r="B121" s="231"/>
      <c r="C121" s="232"/>
      <c r="D121" s="36"/>
    </row>
    <row r="122" spans="1:4" s="2" customFormat="1">
      <c r="A122" s="124" t="s">
        <v>69</v>
      </c>
      <c r="B122" s="231"/>
      <c r="C122" s="232"/>
      <c r="D122" s="36"/>
    </row>
    <row r="123" spans="1:4" s="2" customFormat="1">
      <c r="A123" s="124" t="s">
        <v>105</v>
      </c>
      <c r="B123" s="231"/>
      <c r="C123" s="232"/>
      <c r="D123" s="36"/>
    </row>
    <row r="124" spans="1:4" s="2" customFormat="1">
      <c r="A124" s="124" t="s">
        <v>73</v>
      </c>
      <c r="B124" s="231"/>
      <c r="C124" s="232"/>
      <c r="D124" s="36"/>
    </row>
    <row r="125" spans="1:4" s="2" customFormat="1" ht="29" thickBot="1">
      <c r="A125" s="216" t="s">
        <v>106</v>
      </c>
      <c r="B125" s="231"/>
      <c r="C125" s="232"/>
      <c r="D125" s="36"/>
    </row>
    <row r="126" spans="1:4" s="2" customFormat="1" ht="29" thickBot="1">
      <c r="A126" s="216" t="s">
        <v>107</v>
      </c>
      <c r="B126" s="231"/>
      <c r="C126" s="232"/>
      <c r="D126" s="36"/>
    </row>
    <row r="127" spans="1:4" s="2" customFormat="1" ht="29" thickBot="1">
      <c r="A127" s="216" t="s">
        <v>108</v>
      </c>
      <c r="B127" s="231"/>
      <c r="C127" s="232"/>
      <c r="D127" s="36"/>
    </row>
    <row r="128" spans="1:4" s="2" customFormat="1" ht="29" thickBot="1">
      <c r="A128" s="216" t="s">
        <v>109</v>
      </c>
      <c r="B128" s="231"/>
      <c r="C128" s="232"/>
      <c r="D128" s="36"/>
    </row>
    <row r="129" spans="1:4" s="2" customFormat="1" ht="29" thickBot="1">
      <c r="A129" s="216" t="s">
        <v>110</v>
      </c>
      <c r="B129" s="231"/>
      <c r="C129" s="232"/>
      <c r="D129" s="36"/>
    </row>
    <row r="130" spans="1:4" ht="17" thickBot="1">
      <c r="A130" s="125"/>
      <c r="B130" s="126"/>
      <c r="C130" s="127" t="s">
        <v>111</v>
      </c>
      <c r="D130" s="128">
        <f>ROUND(SUM(D104:D129),0)</f>
        <v>51829</v>
      </c>
    </row>
    <row r="131" spans="1:4" ht="17" thickBot="1">
      <c r="A131" s="129"/>
      <c r="B131" s="130"/>
      <c r="C131" s="131" t="s">
        <v>112</v>
      </c>
      <c r="D131" s="132">
        <f>D100+D130</f>
        <v>51829</v>
      </c>
    </row>
    <row r="132" spans="1:4">
      <c r="A132" s="212" t="s">
        <v>113</v>
      </c>
      <c r="B132" s="212"/>
      <c r="C132" s="213"/>
      <c r="D132" s="134"/>
    </row>
    <row r="133" spans="1:4" ht="17" thickBot="1">
      <c r="A133" s="133"/>
      <c r="B133" s="133"/>
      <c r="C133" s="110"/>
      <c r="D133" s="134"/>
    </row>
    <row r="134" spans="1:4">
      <c r="A134" s="135" t="str">
        <f>+A125</f>
        <v>*Other 1 (please enter a brief description here)</v>
      </c>
      <c r="B134" s="97"/>
      <c r="C134" s="136"/>
      <c r="D134" s="134"/>
    </row>
    <row r="135" spans="1:4">
      <c r="A135" s="225" t="s">
        <v>114</v>
      </c>
      <c r="B135" s="226"/>
      <c r="C135" s="227"/>
      <c r="D135" s="134"/>
    </row>
    <row r="136" spans="1:4">
      <c r="A136" s="225"/>
      <c r="B136" s="226"/>
      <c r="C136" s="227"/>
      <c r="D136" s="134"/>
    </row>
    <row r="137" spans="1:4">
      <c r="A137" s="225"/>
      <c r="B137" s="226"/>
      <c r="C137" s="227"/>
      <c r="D137" s="134"/>
    </row>
    <row r="138" spans="1:4">
      <c r="A138" s="225"/>
      <c r="B138" s="226"/>
      <c r="C138" s="227"/>
      <c r="D138" s="134"/>
    </row>
    <row r="139" spans="1:4">
      <c r="A139" s="225"/>
      <c r="B139" s="226"/>
      <c r="C139" s="227"/>
      <c r="D139" s="134"/>
    </row>
    <row r="140" spans="1:4">
      <c r="A140" s="225"/>
      <c r="B140" s="226"/>
      <c r="C140" s="227"/>
      <c r="D140" s="134"/>
    </row>
    <row r="141" spans="1:4" ht="17" thickBot="1">
      <c r="A141" s="228"/>
      <c r="B141" s="229"/>
      <c r="C141" s="230"/>
      <c r="D141" s="134"/>
    </row>
    <row r="142" spans="1:4" ht="17" thickBot="1">
      <c r="A142" s="134"/>
      <c r="B142" s="134"/>
      <c r="C142" s="134"/>
      <c r="D142" s="134"/>
    </row>
    <row r="143" spans="1:4">
      <c r="A143" s="135" t="str">
        <f>+A126</f>
        <v>*Other 2 (please enter a brief description here)</v>
      </c>
      <c r="B143" s="97"/>
      <c r="C143" s="136"/>
    </row>
    <row r="144" spans="1:4" ht="16" customHeight="1">
      <c r="A144" s="225" t="s">
        <v>114</v>
      </c>
      <c r="B144" s="226"/>
      <c r="C144" s="227"/>
    </row>
    <row r="145" spans="1:3">
      <c r="A145" s="225"/>
      <c r="B145" s="226"/>
      <c r="C145" s="227"/>
    </row>
    <row r="146" spans="1:3">
      <c r="A146" s="225"/>
      <c r="B146" s="226"/>
      <c r="C146" s="227"/>
    </row>
    <row r="147" spans="1:3">
      <c r="A147" s="225"/>
      <c r="B147" s="226"/>
      <c r="C147" s="227"/>
    </row>
    <row r="148" spans="1:3">
      <c r="A148" s="225"/>
      <c r="B148" s="226"/>
      <c r="C148" s="227"/>
    </row>
    <row r="149" spans="1:3">
      <c r="A149" s="225"/>
      <c r="B149" s="226"/>
      <c r="C149" s="227"/>
    </row>
    <row r="150" spans="1:3" ht="17" thickBot="1">
      <c r="A150" s="228"/>
      <c r="B150" s="229"/>
      <c r="C150" s="230"/>
    </row>
    <row r="151" spans="1:3" ht="17" thickBot="1"/>
    <row r="152" spans="1:3">
      <c r="A152" s="135" t="str">
        <f>+A127</f>
        <v>*Other 3 (please enter a brief description here)</v>
      </c>
      <c r="B152" s="97"/>
      <c r="C152" s="136"/>
    </row>
    <row r="153" spans="1:3" ht="16" customHeight="1">
      <c r="A153" s="225" t="s">
        <v>114</v>
      </c>
      <c r="B153" s="226"/>
      <c r="C153" s="227"/>
    </row>
    <row r="154" spans="1:3">
      <c r="A154" s="225"/>
      <c r="B154" s="226"/>
      <c r="C154" s="227"/>
    </row>
    <row r="155" spans="1:3">
      <c r="A155" s="225"/>
      <c r="B155" s="226"/>
      <c r="C155" s="227"/>
    </row>
    <row r="156" spans="1:3">
      <c r="A156" s="225"/>
      <c r="B156" s="226"/>
      <c r="C156" s="227"/>
    </row>
    <row r="157" spans="1:3">
      <c r="A157" s="225"/>
      <c r="B157" s="226"/>
      <c r="C157" s="227"/>
    </row>
    <row r="158" spans="1:3">
      <c r="A158" s="225"/>
      <c r="B158" s="226"/>
      <c r="C158" s="227"/>
    </row>
    <row r="159" spans="1:3" ht="17" thickBot="1">
      <c r="A159" s="228"/>
      <c r="B159" s="229"/>
      <c r="C159" s="230"/>
    </row>
    <row r="160" spans="1:3" ht="17" thickBot="1"/>
    <row r="161" spans="1:3">
      <c r="A161" s="135" t="str">
        <f>+A128</f>
        <v>*Other 4 (please enter a brief description here)</v>
      </c>
      <c r="B161" s="97"/>
      <c r="C161" s="136"/>
    </row>
    <row r="162" spans="1:3" ht="16" customHeight="1">
      <c r="A162" s="225" t="s">
        <v>114</v>
      </c>
      <c r="B162" s="226"/>
      <c r="C162" s="227"/>
    </row>
    <row r="163" spans="1:3">
      <c r="A163" s="225"/>
      <c r="B163" s="226"/>
      <c r="C163" s="227"/>
    </row>
    <row r="164" spans="1:3">
      <c r="A164" s="225"/>
      <c r="B164" s="226"/>
      <c r="C164" s="227"/>
    </row>
    <row r="165" spans="1:3">
      <c r="A165" s="225"/>
      <c r="B165" s="226"/>
      <c r="C165" s="227"/>
    </row>
    <row r="166" spans="1:3">
      <c r="A166" s="225"/>
      <c r="B166" s="226"/>
      <c r="C166" s="227"/>
    </row>
    <row r="167" spans="1:3">
      <c r="A167" s="225"/>
      <c r="B167" s="226"/>
      <c r="C167" s="227"/>
    </row>
    <row r="168" spans="1:3" ht="17" thickBot="1">
      <c r="A168" s="228"/>
      <c r="B168" s="229"/>
      <c r="C168" s="230"/>
    </row>
    <row r="169" spans="1:3" ht="17" thickBot="1"/>
    <row r="170" spans="1:3">
      <c r="A170" s="135" t="str">
        <f>+A129</f>
        <v>*Other 5 (please enter a brief description here)</v>
      </c>
      <c r="B170" s="97"/>
      <c r="C170" s="136"/>
    </row>
    <row r="171" spans="1:3" ht="16" customHeight="1">
      <c r="A171" s="225" t="s">
        <v>114</v>
      </c>
      <c r="B171" s="226"/>
      <c r="C171" s="227"/>
    </row>
    <row r="172" spans="1:3">
      <c r="A172" s="225"/>
      <c r="B172" s="226"/>
      <c r="C172" s="227"/>
    </row>
    <row r="173" spans="1:3">
      <c r="A173" s="225"/>
      <c r="B173" s="226"/>
      <c r="C173" s="227"/>
    </row>
    <row r="174" spans="1:3">
      <c r="A174" s="225"/>
      <c r="B174" s="226"/>
      <c r="C174" s="227"/>
    </row>
    <row r="175" spans="1:3">
      <c r="A175" s="225"/>
      <c r="B175" s="226"/>
      <c r="C175" s="227"/>
    </row>
    <row r="176" spans="1:3">
      <c r="A176" s="225"/>
      <c r="B176" s="226"/>
      <c r="C176" s="227"/>
    </row>
    <row r="177" spans="1:3" ht="17" thickBot="1">
      <c r="A177" s="228"/>
      <c r="B177" s="229"/>
      <c r="C177" s="230"/>
    </row>
  </sheetData>
  <sheetProtection algorithmName="SHA-512" hashValue="uL0CjW20gMvWMAMqJGRugPVeA/mpuHWv5hus/Azt9x30xC7RTvAzzhA5NAR9pq2W5nm05YvtpFUfDIeXaNYCEQ==" saltValue="RpqUhpzGJAplLKghtUL7ew==" spinCount="100000" sheet="1" formatCells="0" formatColumns="0" formatRows="0" selectLockedCells="1"/>
  <mergeCells count="35">
    <mergeCell ref="B117:C117"/>
    <mergeCell ref="A5:D5"/>
    <mergeCell ref="A53:D53"/>
    <mergeCell ref="B107:C107"/>
    <mergeCell ref="B108:C108"/>
    <mergeCell ref="B109:C109"/>
    <mergeCell ref="B110:C110"/>
    <mergeCell ref="A102:D102"/>
    <mergeCell ref="B103:C103"/>
    <mergeCell ref="B104:C104"/>
    <mergeCell ref="B105:C105"/>
    <mergeCell ref="B106:C106"/>
    <mergeCell ref="B128:C128"/>
    <mergeCell ref="B129:C129"/>
    <mergeCell ref="B123:C123"/>
    <mergeCell ref="B124:C124"/>
    <mergeCell ref="B125:C125"/>
    <mergeCell ref="B126:C126"/>
    <mergeCell ref="B127:C127"/>
    <mergeCell ref="A144:C150"/>
    <mergeCell ref="A153:C159"/>
    <mergeCell ref="A162:C168"/>
    <mergeCell ref="A171:C177"/>
    <mergeCell ref="B111:C111"/>
    <mergeCell ref="B112:C112"/>
    <mergeCell ref="B113:C113"/>
    <mergeCell ref="B114:C114"/>
    <mergeCell ref="B115:C115"/>
    <mergeCell ref="B116:C116"/>
    <mergeCell ref="B118:C118"/>
    <mergeCell ref="B119:C119"/>
    <mergeCell ref="A135:C141"/>
    <mergeCell ref="B120:C120"/>
    <mergeCell ref="B121:C121"/>
    <mergeCell ref="B122:C122"/>
  </mergeCells>
  <phoneticPr fontId="7" type="noConversion"/>
  <conditionalFormatting sqref="A151:E151 A5 B3:B4 E54:E102 E137:E142 E2:IW52 F54:IW1048576 D143:E150 A160:E160 D152:E159 A169:E169 D161:E168 A178:E65597 D170:E177">
    <cfRule type="expression" dxfId="6" priority="9" stopIfTrue="1">
      <formula>CELL("protect", INDIRECT(ADDRESS(ROW(),COLUMN())))=1</formula>
    </cfRule>
  </conditionalFormatting>
  <conditionalFormatting sqref="C3:C4">
    <cfRule type="expression" dxfId="5" priority="8" stopIfTrue="1">
      <formula>CELL("protect", INDIRECT(ADDRESS(ROW(),COLUMN())))=1</formula>
    </cfRule>
  </conditionalFormatting>
  <conditionalFormatting sqref="A4">
    <cfRule type="expression" dxfId="4" priority="7" stopIfTrue="1">
      <formula>CELL("protect", INDIRECT(ADDRESS(ROW(),COLUMN())))=1</formula>
    </cfRule>
  </conditionalFormatting>
  <conditionalFormatting sqref="B2">
    <cfRule type="expression" dxfId="3" priority="6" stopIfTrue="1">
      <formula>CELL("protect", INDIRECT(ADDRESS(ROW(),COLUMN())))=1</formula>
    </cfRule>
  </conditionalFormatting>
  <conditionalFormatting sqref="A53 E53:IW53">
    <cfRule type="expression" dxfId="2" priority="5" stopIfTrue="1">
      <formula>CELL("protect", INDIRECT(ADDRESS(ROW(),COLUMN())))=1</formula>
    </cfRule>
  </conditionalFormatting>
  <conditionalFormatting sqref="A2">
    <cfRule type="expression" dxfId="1" priority="2" stopIfTrue="1">
      <formula>CELL("protect", INDIRECT(ADDRESS(ROW(),COLUMN())))=1</formula>
    </cfRule>
  </conditionalFormatting>
  <conditionalFormatting sqref="A3">
    <cfRule type="expression" dxfId="0" priority="1" stopIfTrue="1">
      <formula>CELL("protect", INDIRECT(ADDRESS(ROW(),COLUMN())))=1</formula>
    </cfRule>
  </conditionalFormatting>
  <pageMargins left="0.5" right="0.5" top="0.5" bottom="0.5" header="0.5" footer="0.5"/>
  <pageSetup scale="72" fitToHeight="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8CD2-CADE-7E4B-83A3-67A3D3C39E68}">
  <sheetPr>
    <tabColor rgb="FF7030A0"/>
    <pageSetUpPr fitToPage="1"/>
  </sheetPr>
  <dimension ref="A1:M174"/>
  <sheetViews>
    <sheetView zoomScale="180" zoomScaleNormal="180" zoomScalePageLayoutView="80" workbookViewId="0">
      <selection activeCell="E42" sqref="E42"/>
    </sheetView>
  </sheetViews>
  <sheetFormatPr baseColWidth="10" defaultColWidth="10.6640625" defaultRowHeight="14"/>
  <cols>
    <col min="1" max="1" width="35.5" style="9" customWidth="1"/>
    <col min="2" max="2" width="14.1640625" style="10" customWidth="1"/>
    <col min="3" max="3" width="12" style="10" customWidth="1"/>
    <col min="4" max="4" width="10.6640625" style="7"/>
    <col min="5" max="5" width="11.6640625" style="10" customWidth="1"/>
    <col min="6" max="6" width="11.83203125" style="7" customWidth="1"/>
    <col min="7" max="7" width="11.83203125" style="7" hidden="1" customWidth="1"/>
    <col min="8" max="8" width="14.1640625" style="7" hidden="1" customWidth="1"/>
    <col min="9" max="16384" width="10.6640625" style="9"/>
  </cols>
  <sheetData>
    <row r="1" spans="1:8" ht="27" customHeight="1">
      <c r="A1" s="78"/>
      <c r="B1" s="79"/>
      <c r="C1" s="79"/>
      <c r="D1" s="80"/>
      <c r="E1" s="79"/>
      <c r="F1" s="81" t="str">
        <f>'Basis of Cost'!D1</f>
        <v>Form Version: FY24_2</v>
      </c>
      <c r="G1" s="82"/>
      <c r="H1" s="82"/>
    </row>
    <row r="2" spans="1:8" ht="18" customHeight="1">
      <c r="A2" s="246" t="s">
        <v>115</v>
      </c>
      <c r="B2" s="247"/>
      <c r="C2" s="247"/>
      <c r="D2" s="247"/>
      <c r="E2" s="247"/>
      <c r="F2" s="248"/>
      <c r="G2" s="83"/>
      <c r="H2" s="83"/>
    </row>
    <row r="3" spans="1:8" ht="21" customHeight="1" thickBot="1">
      <c r="A3" s="249" t="s">
        <v>116</v>
      </c>
      <c r="B3" s="250"/>
      <c r="C3" s="250"/>
      <c r="D3" s="250"/>
      <c r="E3" s="250"/>
      <c r="F3" s="251"/>
      <c r="G3" s="83"/>
      <c r="H3" s="83"/>
    </row>
    <row r="4" spans="1:8" ht="25" customHeight="1" thickBot="1">
      <c r="A4" s="84" t="s">
        <v>77</v>
      </c>
      <c r="B4" s="252" t="str">
        <f>'Basis of Cost'!B2</f>
        <v>Type Program Name Here</v>
      </c>
      <c r="C4" s="253"/>
      <c r="D4" s="253"/>
      <c r="E4" s="253"/>
      <c r="F4" s="254"/>
      <c r="G4" s="85"/>
      <c r="H4" s="85"/>
    </row>
    <row r="5" spans="1:8" ht="25" hidden="1" customHeight="1" thickBot="1">
      <c r="A5" s="86" t="s">
        <v>79</v>
      </c>
      <c r="B5" s="255" t="str">
        <f>'Basis of Cost'!B3</f>
        <v>Type Contract Number Here (60xx)</v>
      </c>
      <c r="C5" s="256"/>
      <c r="D5" s="256"/>
      <c r="E5" s="256"/>
      <c r="F5" s="257"/>
      <c r="G5" s="87"/>
      <c r="H5" s="87"/>
    </row>
    <row r="6" spans="1:8" ht="15" customHeight="1" thickBot="1">
      <c r="A6" s="88"/>
      <c r="B6" s="89"/>
      <c r="C6" s="89"/>
      <c r="D6" s="89"/>
      <c r="E6" s="89"/>
      <c r="F6" s="90"/>
      <c r="G6" s="87"/>
      <c r="H6" s="87"/>
    </row>
    <row r="7" spans="1:8" ht="33" customHeight="1" thickBot="1">
      <c r="A7" s="243" t="s">
        <v>117</v>
      </c>
      <c r="B7" s="244"/>
      <c r="C7" s="244"/>
      <c r="D7" s="244"/>
      <c r="E7" s="244"/>
      <c r="F7" s="245"/>
      <c r="G7" s="30"/>
      <c r="H7" s="30"/>
    </row>
    <row r="8" spans="1:8" ht="60">
      <c r="A8" s="91" t="s">
        <v>118</v>
      </c>
      <c r="B8" s="57" t="s">
        <v>119</v>
      </c>
      <c r="C8" s="58" t="s">
        <v>120</v>
      </c>
      <c r="D8" s="58" t="s">
        <v>121</v>
      </c>
      <c r="E8" s="58" t="s">
        <v>122</v>
      </c>
      <c r="F8" s="64" t="s">
        <v>123</v>
      </c>
      <c r="G8" s="61" t="s">
        <v>124</v>
      </c>
      <c r="H8" s="59" t="s">
        <v>125</v>
      </c>
    </row>
    <row r="9" spans="1:8" s="210" customFormat="1" ht="14" customHeight="1">
      <c r="A9" s="92">
        <f>IF('Basis of Cost'!A7="","",'Basis of Cost'!A7)</f>
        <v>1</v>
      </c>
      <c r="B9" s="211" t="str">
        <f>IF('Basis of Cost'!D7="","",'Basis of Cost'!D7)</f>
        <v/>
      </c>
      <c r="C9" s="60"/>
      <c r="D9" s="214">
        <f>SUM(B9:C9)</f>
        <v>0</v>
      </c>
      <c r="E9" s="207"/>
      <c r="F9" s="215">
        <f t="shared" ref="F9:F52" si="0">SUM(D9:E9)</f>
        <v>0</v>
      </c>
      <c r="G9" s="208" t="e">
        <f>B9/D9</f>
        <v>#VALUE!</v>
      </c>
      <c r="H9" s="209" t="e">
        <f>B9/F9</f>
        <v>#VALUE!</v>
      </c>
    </row>
    <row r="10" spans="1:8" s="210" customFormat="1" ht="14" customHeight="1">
      <c r="A10" s="92">
        <f>IF('Basis of Cost'!A8="","",'Basis of Cost'!A8)</f>
        <v>2</v>
      </c>
      <c r="B10" s="211" t="str">
        <f>IF('Basis of Cost'!D8="","",'Basis of Cost'!D8)</f>
        <v/>
      </c>
      <c r="C10" s="60"/>
      <c r="D10" s="214">
        <f t="shared" ref="D10:D52" si="1">SUM(B10:C10)</f>
        <v>0</v>
      </c>
      <c r="E10" s="207"/>
      <c r="F10" s="215">
        <f t="shared" si="0"/>
        <v>0</v>
      </c>
      <c r="G10" s="208" t="e">
        <f t="shared" ref="G10:G52" si="2">B10/D10</f>
        <v>#VALUE!</v>
      </c>
      <c r="H10" s="209" t="e">
        <f t="shared" ref="H10:H53" si="3">B10/F10</f>
        <v>#VALUE!</v>
      </c>
    </row>
    <row r="11" spans="1:8" s="210" customFormat="1">
      <c r="A11" s="92">
        <f>IF('Basis of Cost'!A9="","",'Basis of Cost'!A9)</f>
        <v>3</v>
      </c>
      <c r="B11" s="211" t="str">
        <f>IF('Basis of Cost'!D9="","",'Basis of Cost'!D9)</f>
        <v/>
      </c>
      <c r="C11" s="60"/>
      <c r="D11" s="214">
        <f t="shared" si="1"/>
        <v>0</v>
      </c>
      <c r="E11" s="207"/>
      <c r="F11" s="215">
        <f t="shared" si="0"/>
        <v>0</v>
      </c>
      <c r="G11" s="208" t="e">
        <f t="shared" si="2"/>
        <v>#VALUE!</v>
      </c>
      <c r="H11" s="209" t="e">
        <f t="shared" si="3"/>
        <v>#VALUE!</v>
      </c>
    </row>
    <row r="12" spans="1:8">
      <c r="A12" s="92">
        <f>IF('Basis of Cost'!A10="","",'Basis of Cost'!A10)</f>
        <v>4</v>
      </c>
      <c r="B12" s="211" t="str">
        <f>IF('Basis of Cost'!D10="","",'Basis of Cost'!D10)</f>
        <v/>
      </c>
      <c r="C12" s="60"/>
      <c r="D12" s="214">
        <f t="shared" si="1"/>
        <v>0</v>
      </c>
      <c r="E12" s="207"/>
      <c r="F12" s="215">
        <f t="shared" si="0"/>
        <v>0</v>
      </c>
      <c r="G12" s="62" t="e">
        <f t="shared" si="2"/>
        <v>#VALUE!</v>
      </c>
      <c r="H12" s="27" t="e">
        <f t="shared" si="3"/>
        <v>#VALUE!</v>
      </c>
    </row>
    <row r="13" spans="1:8">
      <c r="A13" s="92">
        <f>IF('Basis of Cost'!A11="","",'Basis of Cost'!A11)</f>
        <v>5</v>
      </c>
      <c r="B13" s="211" t="str">
        <f>IF('Basis of Cost'!D11="","",'Basis of Cost'!D11)</f>
        <v/>
      </c>
      <c r="C13" s="60"/>
      <c r="D13" s="214">
        <f t="shared" si="1"/>
        <v>0</v>
      </c>
      <c r="E13" s="207"/>
      <c r="F13" s="215">
        <f t="shared" si="0"/>
        <v>0</v>
      </c>
      <c r="G13" s="62" t="e">
        <f t="shared" si="2"/>
        <v>#VALUE!</v>
      </c>
      <c r="H13" s="27" t="e">
        <f t="shared" si="3"/>
        <v>#VALUE!</v>
      </c>
    </row>
    <row r="14" spans="1:8">
      <c r="A14" s="92">
        <f>IF('Basis of Cost'!A12="","",'Basis of Cost'!A12)</f>
        <v>6</v>
      </c>
      <c r="B14" s="211" t="str">
        <f>IF('Basis of Cost'!D12="","",'Basis of Cost'!D12)</f>
        <v/>
      </c>
      <c r="C14" s="60"/>
      <c r="D14" s="214">
        <f t="shared" si="1"/>
        <v>0</v>
      </c>
      <c r="E14" s="207"/>
      <c r="F14" s="215">
        <f t="shared" si="0"/>
        <v>0</v>
      </c>
      <c r="G14" s="62" t="e">
        <f t="shared" si="2"/>
        <v>#VALUE!</v>
      </c>
      <c r="H14" s="27" t="e">
        <f t="shared" si="3"/>
        <v>#VALUE!</v>
      </c>
    </row>
    <row r="15" spans="1:8">
      <c r="A15" s="92">
        <f>IF('Basis of Cost'!A13="","",'Basis of Cost'!A13)</f>
        <v>7</v>
      </c>
      <c r="B15" s="211" t="str">
        <f>IF('Basis of Cost'!D13="","",'Basis of Cost'!D13)</f>
        <v/>
      </c>
      <c r="C15" s="60"/>
      <c r="D15" s="214">
        <f t="shared" si="1"/>
        <v>0</v>
      </c>
      <c r="E15" s="207"/>
      <c r="F15" s="215">
        <f t="shared" si="0"/>
        <v>0</v>
      </c>
      <c r="G15" s="62" t="e">
        <f t="shared" si="2"/>
        <v>#VALUE!</v>
      </c>
      <c r="H15" s="27" t="e">
        <f t="shared" si="3"/>
        <v>#VALUE!</v>
      </c>
    </row>
    <row r="16" spans="1:8">
      <c r="A16" s="92">
        <f>IF('Basis of Cost'!A14="","",'Basis of Cost'!A14)</f>
        <v>8</v>
      </c>
      <c r="B16" s="211" t="str">
        <f>IF('Basis of Cost'!D14="","",'Basis of Cost'!D14)</f>
        <v/>
      </c>
      <c r="C16" s="60"/>
      <c r="D16" s="214">
        <f t="shared" si="1"/>
        <v>0</v>
      </c>
      <c r="E16" s="207"/>
      <c r="F16" s="215">
        <f t="shared" si="0"/>
        <v>0</v>
      </c>
      <c r="G16" s="62" t="e">
        <f t="shared" si="2"/>
        <v>#VALUE!</v>
      </c>
      <c r="H16" s="27" t="e">
        <f t="shared" si="3"/>
        <v>#VALUE!</v>
      </c>
    </row>
    <row r="17" spans="1:8">
      <c r="A17" s="92">
        <f>IF('Basis of Cost'!A15="","",'Basis of Cost'!A15)</f>
        <v>9</v>
      </c>
      <c r="B17" s="211" t="str">
        <f>IF('Basis of Cost'!D15="","",'Basis of Cost'!D15)</f>
        <v/>
      </c>
      <c r="C17" s="60"/>
      <c r="D17" s="214">
        <f t="shared" si="1"/>
        <v>0</v>
      </c>
      <c r="E17" s="207"/>
      <c r="F17" s="215">
        <f t="shared" si="0"/>
        <v>0</v>
      </c>
      <c r="G17" s="62" t="e">
        <f t="shared" si="2"/>
        <v>#VALUE!</v>
      </c>
      <c r="H17" s="27" t="e">
        <f t="shared" si="3"/>
        <v>#VALUE!</v>
      </c>
    </row>
    <row r="18" spans="1:8">
      <c r="A18" s="92">
        <f>IF('Basis of Cost'!A16="","",'Basis of Cost'!A16)</f>
        <v>10</v>
      </c>
      <c r="B18" s="211" t="str">
        <f>IF('Basis of Cost'!D16="","",'Basis of Cost'!D16)</f>
        <v/>
      </c>
      <c r="C18" s="60"/>
      <c r="D18" s="214">
        <f t="shared" si="1"/>
        <v>0</v>
      </c>
      <c r="E18" s="207"/>
      <c r="F18" s="215">
        <f t="shared" si="0"/>
        <v>0</v>
      </c>
      <c r="G18" s="62" t="e">
        <f t="shared" si="2"/>
        <v>#VALUE!</v>
      </c>
      <c r="H18" s="27" t="e">
        <f t="shared" si="3"/>
        <v>#VALUE!</v>
      </c>
    </row>
    <row r="19" spans="1:8">
      <c r="A19" s="92">
        <f>IF('Basis of Cost'!A17="","",'Basis of Cost'!A17)</f>
        <v>11</v>
      </c>
      <c r="B19" s="211" t="str">
        <f>IF('Basis of Cost'!D17="","",'Basis of Cost'!D17)</f>
        <v/>
      </c>
      <c r="C19" s="60"/>
      <c r="D19" s="214">
        <f t="shared" si="1"/>
        <v>0</v>
      </c>
      <c r="E19" s="207"/>
      <c r="F19" s="215">
        <f t="shared" si="0"/>
        <v>0</v>
      </c>
      <c r="G19" s="62" t="e">
        <f t="shared" si="2"/>
        <v>#VALUE!</v>
      </c>
      <c r="H19" s="27" t="e">
        <f t="shared" si="3"/>
        <v>#VALUE!</v>
      </c>
    </row>
    <row r="20" spans="1:8">
      <c r="A20" s="92">
        <f>IF('Basis of Cost'!A18="","",'Basis of Cost'!A18)</f>
        <v>12</v>
      </c>
      <c r="B20" s="211" t="str">
        <f>IF('Basis of Cost'!D18="","",'Basis of Cost'!D18)</f>
        <v/>
      </c>
      <c r="C20" s="60"/>
      <c r="D20" s="214">
        <f t="shared" si="1"/>
        <v>0</v>
      </c>
      <c r="E20" s="207"/>
      <c r="F20" s="215">
        <f t="shared" si="0"/>
        <v>0</v>
      </c>
      <c r="G20" s="62" t="e">
        <f t="shared" si="2"/>
        <v>#VALUE!</v>
      </c>
      <c r="H20" s="27" t="e">
        <f t="shared" si="3"/>
        <v>#VALUE!</v>
      </c>
    </row>
    <row r="21" spans="1:8">
      <c r="A21" s="92">
        <f>IF('Basis of Cost'!A19="","",'Basis of Cost'!A19)</f>
        <v>13</v>
      </c>
      <c r="B21" s="211" t="str">
        <f>IF('Basis of Cost'!D19="","",'Basis of Cost'!D19)</f>
        <v/>
      </c>
      <c r="C21" s="60"/>
      <c r="D21" s="214">
        <f t="shared" si="1"/>
        <v>0</v>
      </c>
      <c r="E21" s="207"/>
      <c r="F21" s="215">
        <f t="shared" si="0"/>
        <v>0</v>
      </c>
      <c r="G21" s="62" t="e">
        <f t="shared" si="2"/>
        <v>#VALUE!</v>
      </c>
      <c r="H21" s="27" t="e">
        <f t="shared" si="3"/>
        <v>#VALUE!</v>
      </c>
    </row>
    <row r="22" spans="1:8">
      <c r="A22" s="92">
        <f>IF('Basis of Cost'!A20="","",'Basis of Cost'!A20)</f>
        <v>14</v>
      </c>
      <c r="B22" s="211" t="str">
        <f>IF('Basis of Cost'!D20="","",'Basis of Cost'!D20)</f>
        <v/>
      </c>
      <c r="C22" s="60"/>
      <c r="D22" s="214">
        <f t="shared" si="1"/>
        <v>0</v>
      </c>
      <c r="E22" s="207"/>
      <c r="F22" s="215">
        <f t="shared" si="0"/>
        <v>0</v>
      </c>
      <c r="G22" s="62" t="e">
        <f t="shared" si="2"/>
        <v>#VALUE!</v>
      </c>
      <c r="H22" s="27" t="e">
        <f t="shared" si="3"/>
        <v>#VALUE!</v>
      </c>
    </row>
    <row r="23" spans="1:8">
      <c r="A23" s="92">
        <f>IF('Basis of Cost'!A21="","",'Basis of Cost'!A21)</f>
        <v>15</v>
      </c>
      <c r="B23" s="211" t="str">
        <f>IF('Basis of Cost'!D21="","",'Basis of Cost'!D21)</f>
        <v/>
      </c>
      <c r="C23" s="60"/>
      <c r="D23" s="214">
        <f t="shared" si="1"/>
        <v>0</v>
      </c>
      <c r="E23" s="207"/>
      <c r="F23" s="215">
        <f t="shared" si="0"/>
        <v>0</v>
      </c>
      <c r="G23" s="62" t="e">
        <f t="shared" si="2"/>
        <v>#VALUE!</v>
      </c>
      <c r="H23" s="27" t="e">
        <f t="shared" si="3"/>
        <v>#VALUE!</v>
      </c>
    </row>
    <row r="24" spans="1:8">
      <c r="A24" s="92">
        <f>IF('Basis of Cost'!A22="","",'Basis of Cost'!A22)</f>
        <v>16</v>
      </c>
      <c r="B24" s="211" t="str">
        <f>IF('Basis of Cost'!D22="","",'Basis of Cost'!D22)</f>
        <v/>
      </c>
      <c r="C24" s="60"/>
      <c r="D24" s="214">
        <f t="shared" si="1"/>
        <v>0</v>
      </c>
      <c r="E24" s="207"/>
      <c r="F24" s="215">
        <f t="shared" si="0"/>
        <v>0</v>
      </c>
      <c r="G24" s="62" t="e">
        <f t="shared" si="2"/>
        <v>#VALUE!</v>
      </c>
      <c r="H24" s="27" t="e">
        <f t="shared" si="3"/>
        <v>#VALUE!</v>
      </c>
    </row>
    <row r="25" spans="1:8">
      <c r="A25" s="92">
        <f>IF('Basis of Cost'!A23="","",'Basis of Cost'!A23)</f>
        <v>17</v>
      </c>
      <c r="B25" s="211" t="str">
        <f>IF('Basis of Cost'!D23="","",'Basis of Cost'!D23)</f>
        <v/>
      </c>
      <c r="C25" s="60"/>
      <c r="D25" s="214">
        <f t="shared" si="1"/>
        <v>0</v>
      </c>
      <c r="E25" s="207"/>
      <c r="F25" s="215">
        <f t="shared" si="0"/>
        <v>0</v>
      </c>
      <c r="G25" s="62" t="e">
        <f t="shared" si="2"/>
        <v>#VALUE!</v>
      </c>
      <c r="H25" s="27" t="e">
        <f t="shared" si="3"/>
        <v>#VALUE!</v>
      </c>
    </row>
    <row r="26" spans="1:8">
      <c r="A26" s="92">
        <f>IF('Basis of Cost'!A24="","",'Basis of Cost'!A24)</f>
        <v>18</v>
      </c>
      <c r="B26" s="211" t="str">
        <f>IF('Basis of Cost'!D24="","",'Basis of Cost'!D24)</f>
        <v/>
      </c>
      <c r="C26" s="60"/>
      <c r="D26" s="214">
        <f t="shared" si="1"/>
        <v>0</v>
      </c>
      <c r="E26" s="207"/>
      <c r="F26" s="215">
        <f t="shared" si="0"/>
        <v>0</v>
      </c>
      <c r="G26" s="62" t="e">
        <f t="shared" si="2"/>
        <v>#VALUE!</v>
      </c>
      <c r="H26" s="27" t="e">
        <f t="shared" si="3"/>
        <v>#VALUE!</v>
      </c>
    </row>
    <row r="27" spans="1:8">
      <c r="A27" s="92">
        <f>IF('Basis of Cost'!A25="","",'Basis of Cost'!A25)</f>
        <v>19</v>
      </c>
      <c r="B27" s="211" t="str">
        <f>IF('Basis of Cost'!D25="","",'Basis of Cost'!D25)</f>
        <v/>
      </c>
      <c r="C27" s="60"/>
      <c r="D27" s="214">
        <f t="shared" si="1"/>
        <v>0</v>
      </c>
      <c r="E27" s="207"/>
      <c r="F27" s="215">
        <f t="shared" si="0"/>
        <v>0</v>
      </c>
      <c r="G27" s="62" t="e">
        <f t="shared" si="2"/>
        <v>#VALUE!</v>
      </c>
      <c r="H27" s="27" t="e">
        <f t="shared" si="3"/>
        <v>#VALUE!</v>
      </c>
    </row>
    <row r="28" spans="1:8">
      <c r="A28" s="92">
        <f>IF('Basis of Cost'!A26="","",'Basis of Cost'!A26)</f>
        <v>20</v>
      </c>
      <c r="B28" s="211" t="str">
        <f>IF('Basis of Cost'!D26="","",'Basis of Cost'!D26)</f>
        <v/>
      </c>
      <c r="C28" s="60"/>
      <c r="D28" s="214">
        <f t="shared" si="1"/>
        <v>0</v>
      </c>
      <c r="E28" s="207"/>
      <c r="F28" s="215">
        <f t="shared" si="0"/>
        <v>0</v>
      </c>
      <c r="G28" s="62" t="e">
        <f t="shared" si="2"/>
        <v>#VALUE!</v>
      </c>
      <c r="H28" s="27" t="e">
        <f t="shared" si="3"/>
        <v>#VALUE!</v>
      </c>
    </row>
    <row r="29" spans="1:8">
      <c r="A29" s="92">
        <f>IF('Basis of Cost'!A27="","",'Basis of Cost'!A27)</f>
        <v>21</v>
      </c>
      <c r="B29" s="211" t="str">
        <f>IF('Basis of Cost'!D27="","",'Basis of Cost'!D27)</f>
        <v/>
      </c>
      <c r="C29" s="60"/>
      <c r="D29" s="214">
        <f t="shared" si="1"/>
        <v>0</v>
      </c>
      <c r="E29" s="207"/>
      <c r="F29" s="215">
        <f t="shared" si="0"/>
        <v>0</v>
      </c>
      <c r="G29" s="62" t="e">
        <f t="shared" si="2"/>
        <v>#VALUE!</v>
      </c>
      <c r="H29" s="27" t="e">
        <f t="shared" si="3"/>
        <v>#VALUE!</v>
      </c>
    </row>
    <row r="30" spans="1:8">
      <c r="A30" s="92">
        <f>IF('Basis of Cost'!A28="","",'Basis of Cost'!A28)</f>
        <v>22</v>
      </c>
      <c r="B30" s="211" t="str">
        <f>IF('Basis of Cost'!D28="","",'Basis of Cost'!D28)</f>
        <v/>
      </c>
      <c r="C30" s="60"/>
      <c r="D30" s="214">
        <f t="shared" si="1"/>
        <v>0</v>
      </c>
      <c r="E30" s="207"/>
      <c r="F30" s="215">
        <f t="shared" si="0"/>
        <v>0</v>
      </c>
      <c r="G30" s="62" t="e">
        <f t="shared" si="2"/>
        <v>#VALUE!</v>
      </c>
      <c r="H30" s="27" t="e">
        <f t="shared" si="3"/>
        <v>#VALUE!</v>
      </c>
    </row>
    <row r="31" spans="1:8">
      <c r="A31" s="92">
        <f>IF('Basis of Cost'!A29="","",'Basis of Cost'!A29)</f>
        <v>23</v>
      </c>
      <c r="B31" s="211" t="str">
        <f>IF('Basis of Cost'!D29="","",'Basis of Cost'!D29)</f>
        <v/>
      </c>
      <c r="C31" s="60"/>
      <c r="D31" s="214">
        <f t="shared" si="1"/>
        <v>0</v>
      </c>
      <c r="E31" s="207"/>
      <c r="F31" s="215">
        <f t="shared" si="0"/>
        <v>0</v>
      </c>
      <c r="G31" s="62" t="e">
        <f t="shared" si="2"/>
        <v>#VALUE!</v>
      </c>
      <c r="H31" s="27" t="e">
        <f t="shared" si="3"/>
        <v>#VALUE!</v>
      </c>
    </row>
    <row r="32" spans="1:8">
      <c r="A32" s="92">
        <f>IF('Basis of Cost'!A30="","",'Basis of Cost'!A30)</f>
        <v>24</v>
      </c>
      <c r="B32" s="211" t="str">
        <f>IF('Basis of Cost'!D30="","",'Basis of Cost'!D30)</f>
        <v/>
      </c>
      <c r="C32" s="60"/>
      <c r="D32" s="214">
        <f t="shared" si="1"/>
        <v>0</v>
      </c>
      <c r="E32" s="207"/>
      <c r="F32" s="215">
        <f t="shared" si="0"/>
        <v>0</v>
      </c>
      <c r="G32" s="62" t="e">
        <f t="shared" si="2"/>
        <v>#VALUE!</v>
      </c>
      <c r="H32" s="27" t="e">
        <f t="shared" si="3"/>
        <v>#VALUE!</v>
      </c>
    </row>
    <row r="33" spans="1:8">
      <c r="A33" s="92">
        <f>IF('Basis of Cost'!A31="","",'Basis of Cost'!A31)</f>
        <v>25</v>
      </c>
      <c r="B33" s="211" t="str">
        <f>IF('Basis of Cost'!D31="","",'Basis of Cost'!D31)</f>
        <v/>
      </c>
      <c r="C33" s="60"/>
      <c r="D33" s="214">
        <f t="shared" si="1"/>
        <v>0</v>
      </c>
      <c r="E33" s="207"/>
      <c r="F33" s="215">
        <f t="shared" si="0"/>
        <v>0</v>
      </c>
      <c r="G33" s="62" t="e">
        <f t="shared" si="2"/>
        <v>#VALUE!</v>
      </c>
      <c r="H33" s="27" t="e">
        <f t="shared" si="3"/>
        <v>#VALUE!</v>
      </c>
    </row>
    <row r="34" spans="1:8">
      <c r="A34" s="92">
        <f>IF('Basis of Cost'!A32="","",'Basis of Cost'!A32)</f>
        <v>26</v>
      </c>
      <c r="B34" s="211" t="str">
        <f>IF('Basis of Cost'!D32="","",'Basis of Cost'!D32)</f>
        <v/>
      </c>
      <c r="C34" s="60"/>
      <c r="D34" s="214">
        <f t="shared" si="1"/>
        <v>0</v>
      </c>
      <c r="E34" s="207"/>
      <c r="F34" s="215">
        <f t="shared" si="0"/>
        <v>0</v>
      </c>
      <c r="G34" s="62" t="e">
        <f t="shared" si="2"/>
        <v>#VALUE!</v>
      </c>
      <c r="H34" s="27" t="e">
        <f t="shared" si="3"/>
        <v>#VALUE!</v>
      </c>
    </row>
    <row r="35" spans="1:8">
      <c r="A35" s="92">
        <f>IF('Basis of Cost'!A33="","",'Basis of Cost'!A33)</f>
        <v>27</v>
      </c>
      <c r="B35" s="211" t="str">
        <f>IF('Basis of Cost'!D33="","",'Basis of Cost'!D33)</f>
        <v/>
      </c>
      <c r="C35" s="60"/>
      <c r="D35" s="214">
        <f t="shared" si="1"/>
        <v>0</v>
      </c>
      <c r="E35" s="207"/>
      <c r="F35" s="215">
        <f t="shared" si="0"/>
        <v>0</v>
      </c>
      <c r="G35" s="62" t="e">
        <f t="shared" si="2"/>
        <v>#VALUE!</v>
      </c>
      <c r="H35" s="27" t="e">
        <f t="shared" si="3"/>
        <v>#VALUE!</v>
      </c>
    </row>
    <row r="36" spans="1:8">
      <c r="A36" s="92">
        <f>IF('Basis of Cost'!A34="","",'Basis of Cost'!A34)</f>
        <v>28</v>
      </c>
      <c r="B36" s="211" t="str">
        <f>IF('Basis of Cost'!D34="","",'Basis of Cost'!D34)</f>
        <v/>
      </c>
      <c r="C36" s="60"/>
      <c r="D36" s="214">
        <f t="shared" si="1"/>
        <v>0</v>
      </c>
      <c r="E36" s="207"/>
      <c r="F36" s="215">
        <f t="shared" si="0"/>
        <v>0</v>
      </c>
      <c r="G36" s="62" t="e">
        <f t="shared" si="2"/>
        <v>#VALUE!</v>
      </c>
      <c r="H36" s="27" t="e">
        <f t="shared" si="3"/>
        <v>#VALUE!</v>
      </c>
    </row>
    <row r="37" spans="1:8">
      <c r="A37" s="92">
        <f>IF('Basis of Cost'!A35="","",'Basis of Cost'!A35)</f>
        <v>29</v>
      </c>
      <c r="B37" s="211" t="str">
        <f>IF('Basis of Cost'!D35="","",'Basis of Cost'!D35)</f>
        <v/>
      </c>
      <c r="C37" s="60"/>
      <c r="D37" s="214">
        <f t="shared" si="1"/>
        <v>0</v>
      </c>
      <c r="E37" s="207"/>
      <c r="F37" s="215">
        <f t="shared" si="0"/>
        <v>0</v>
      </c>
      <c r="G37" s="62" t="e">
        <f t="shared" si="2"/>
        <v>#VALUE!</v>
      </c>
      <c r="H37" s="27" t="e">
        <f t="shared" si="3"/>
        <v>#VALUE!</v>
      </c>
    </row>
    <row r="38" spans="1:8">
      <c r="A38" s="92">
        <f>IF('Basis of Cost'!A36="","",'Basis of Cost'!A36)</f>
        <v>30</v>
      </c>
      <c r="B38" s="211" t="str">
        <f>IF('Basis of Cost'!D36="","",'Basis of Cost'!D36)</f>
        <v/>
      </c>
      <c r="C38" s="60"/>
      <c r="D38" s="214">
        <f t="shared" si="1"/>
        <v>0</v>
      </c>
      <c r="E38" s="207"/>
      <c r="F38" s="215">
        <f t="shared" si="0"/>
        <v>0</v>
      </c>
      <c r="G38" s="62" t="e">
        <f t="shared" si="2"/>
        <v>#VALUE!</v>
      </c>
      <c r="H38" s="27" t="e">
        <f t="shared" si="3"/>
        <v>#VALUE!</v>
      </c>
    </row>
    <row r="39" spans="1:8">
      <c r="A39" s="92">
        <f>IF('Basis of Cost'!A37="","",'Basis of Cost'!A37)</f>
        <v>31</v>
      </c>
      <c r="B39" s="211" t="str">
        <f>IF('Basis of Cost'!D37="","",'Basis of Cost'!D37)</f>
        <v/>
      </c>
      <c r="C39" s="60"/>
      <c r="D39" s="214">
        <f t="shared" si="1"/>
        <v>0</v>
      </c>
      <c r="E39" s="207"/>
      <c r="F39" s="215">
        <f t="shared" si="0"/>
        <v>0</v>
      </c>
      <c r="G39" s="62" t="e">
        <f t="shared" si="2"/>
        <v>#VALUE!</v>
      </c>
      <c r="H39" s="27" t="e">
        <f t="shared" si="3"/>
        <v>#VALUE!</v>
      </c>
    </row>
    <row r="40" spans="1:8">
      <c r="A40" s="92">
        <f>IF('Basis of Cost'!A38="","",'Basis of Cost'!A38)</f>
        <v>32</v>
      </c>
      <c r="B40" s="211" t="str">
        <f>IF('Basis of Cost'!D38="","",'Basis of Cost'!D38)</f>
        <v/>
      </c>
      <c r="C40" s="60"/>
      <c r="D40" s="214">
        <f t="shared" si="1"/>
        <v>0</v>
      </c>
      <c r="E40" s="207"/>
      <c r="F40" s="215">
        <f t="shared" si="0"/>
        <v>0</v>
      </c>
      <c r="G40" s="62" t="e">
        <f t="shared" si="2"/>
        <v>#VALUE!</v>
      </c>
      <c r="H40" s="27" t="e">
        <f t="shared" si="3"/>
        <v>#VALUE!</v>
      </c>
    </row>
    <row r="41" spans="1:8">
      <c r="A41" s="92">
        <f>IF('Basis of Cost'!A39="","",'Basis of Cost'!A39)</f>
        <v>33</v>
      </c>
      <c r="B41" s="211" t="str">
        <f>IF('Basis of Cost'!D39="","",'Basis of Cost'!D39)</f>
        <v/>
      </c>
      <c r="C41" s="60"/>
      <c r="D41" s="214">
        <f t="shared" si="1"/>
        <v>0</v>
      </c>
      <c r="E41" s="207"/>
      <c r="F41" s="215">
        <f t="shared" si="0"/>
        <v>0</v>
      </c>
      <c r="G41" s="62" t="e">
        <f t="shared" si="2"/>
        <v>#VALUE!</v>
      </c>
      <c r="H41" s="27" t="e">
        <f t="shared" si="3"/>
        <v>#VALUE!</v>
      </c>
    </row>
    <row r="42" spans="1:8">
      <c r="A42" s="92">
        <f>IF('Basis of Cost'!A40="","",'Basis of Cost'!A40)</f>
        <v>34</v>
      </c>
      <c r="B42" s="211" t="str">
        <f>IF('Basis of Cost'!D40="","",'Basis of Cost'!D40)</f>
        <v/>
      </c>
      <c r="C42" s="60"/>
      <c r="D42" s="214">
        <f t="shared" si="1"/>
        <v>0</v>
      </c>
      <c r="E42" s="207"/>
      <c r="F42" s="215">
        <f t="shared" si="0"/>
        <v>0</v>
      </c>
      <c r="G42" s="62" t="e">
        <f t="shared" si="2"/>
        <v>#VALUE!</v>
      </c>
      <c r="H42" s="27" t="e">
        <f t="shared" si="3"/>
        <v>#VALUE!</v>
      </c>
    </row>
    <row r="43" spans="1:8">
      <c r="A43" s="92">
        <f>IF('Basis of Cost'!A41="","",'Basis of Cost'!A41)</f>
        <v>35</v>
      </c>
      <c r="B43" s="211" t="str">
        <f>IF('Basis of Cost'!D41="","",'Basis of Cost'!D41)</f>
        <v/>
      </c>
      <c r="C43" s="60"/>
      <c r="D43" s="214">
        <f t="shared" si="1"/>
        <v>0</v>
      </c>
      <c r="E43" s="207"/>
      <c r="F43" s="215">
        <f t="shared" si="0"/>
        <v>0</v>
      </c>
      <c r="G43" s="62" t="e">
        <f t="shared" si="2"/>
        <v>#VALUE!</v>
      </c>
      <c r="H43" s="27" t="e">
        <f t="shared" si="3"/>
        <v>#VALUE!</v>
      </c>
    </row>
    <row r="44" spans="1:8">
      <c r="A44" s="92">
        <f>IF('Basis of Cost'!A42="","",'Basis of Cost'!A42)</f>
        <v>36</v>
      </c>
      <c r="B44" s="211" t="str">
        <f>IF('Basis of Cost'!D42="","",'Basis of Cost'!D42)</f>
        <v/>
      </c>
      <c r="C44" s="60"/>
      <c r="D44" s="214">
        <f t="shared" si="1"/>
        <v>0</v>
      </c>
      <c r="E44" s="207"/>
      <c r="F44" s="215">
        <f t="shared" si="0"/>
        <v>0</v>
      </c>
      <c r="G44" s="62" t="e">
        <f t="shared" si="2"/>
        <v>#VALUE!</v>
      </c>
      <c r="H44" s="27" t="e">
        <f t="shared" si="3"/>
        <v>#VALUE!</v>
      </c>
    </row>
    <row r="45" spans="1:8">
      <c r="A45" s="92">
        <f>IF('Basis of Cost'!A43="","",'Basis of Cost'!A43)</f>
        <v>37</v>
      </c>
      <c r="B45" s="211" t="str">
        <f>IF('Basis of Cost'!D43="","",'Basis of Cost'!D43)</f>
        <v/>
      </c>
      <c r="C45" s="60"/>
      <c r="D45" s="214">
        <f t="shared" si="1"/>
        <v>0</v>
      </c>
      <c r="E45" s="207"/>
      <c r="F45" s="215">
        <f t="shared" si="0"/>
        <v>0</v>
      </c>
      <c r="G45" s="62" t="e">
        <f t="shared" si="2"/>
        <v>#VALUE!</v>
      </c>
      <c r="H45" s="27" t="e">
        <f t="shared" si="3"/>
        <v>#VALUE!</v>
      </c>
    </row>
    <row r="46" spans="1:8">
      <c r="A46" s="92">
        <f>IF('Basis of Cost'!A44="","",'Basis of Cost'!A44)</f>
        <v>38</v>
      </c>
      <c r="B46" s="211" t="str">
        <f>IF('Basis of Cost'!D44="","",'Basis of Cost'!D44)</f>
        <v/>
      </c>
      <c r="C46" s="60"/>
      <c r="D46" s="214">
        <f t="shared" si="1"/>
        <v>0</v>
      </c>
      <c r="E46" s="207"/>
      <c r="F46" s="215">
        <f t="shared" si="0"/>
        <v>0</v>
      </c>
      <c r="G46" s="62" t="e">
        <f t="shared" si="2"/>
        <v>#VALUE!</v>
      </c>
      <c r="H46" s="27" t="e">
        <f t="shared" si="3"/>
        <v>#VALUE!</v>
      </c>
    </row>
    <row r="47" spans="1:8">
      <c r="A47" s="92">
        <f>IF('Basis of Cost'!A45="","",'Basis of Cost'!A45)</f>
        <v>39</v>
      </c>
      <c r="B47" s="211" t="str">
        <f>IF('Basis of Cost'!D45="","",'Basis of Cost'!D45)</f>
        <v/>
      </c>
      <c r="C47" s="60"/>
      <c r="D47" s="214">
        <f t="shared" si="1"/>
        <v>0</v>
      </c>
      <c r="E47" s="207"/>
      <c r="F47" s="215">
        <f t="shared" si="0"/>
        <v>0</v>
      </c>
      <c r="G47" s="62" t="e">
        <f t="shared" si="2"/>
        <v>#VALUE!</v>
      </c>
      <c r="H47" s="27" t="e">
        <f t="shared" si="3"/>
        <v>#VALUE!</v>
      </c>
    </row>
    <row r="48" spans="1:8">
      <c r="A48" s="92">
        <f>IF('Basis of Cost'!A46="","",'Basis of Cost'!A46)</f>
        <v>40</v>
      </c>
      <c r="B48" s="211" t="str">
        <f>IF('Basis of Cost'!D46="","",'Basis of Cost'!D46)</f>
        <v/>
      </c>
      <c r="C48" s="60"/>
      <c r="D48" s="214">
        <f t="shared" si="1"/>
        <v>0</v>
      </c>
      <c r="E48" s="207"/>
      <c r="F48" s="215">
        <f t="shared" si="0"/>
        <v>0</v>
      </c>
      <c r="G48" s="62" t="e">
        <f t="shared" si="2"/>
        <v>#VALUE!</v>
      </c>
      <c r="H48" s="27" t="e">
        <f t="shared" si="3"/>
        <v>#VALUE!</v>
      </c>
    </row>
    <row r="49" spans="1:8">
      <c r="A49" s="92">
        <f>IF('Basis of Cost'!A47="","",'Basis of Cost'!A47)</f>
        <v>41</v>
      </c>
      <c r="B49" s="211" t="str">
        <f>IF('Basis of Cost'!D47="","",'Basis of Cost'!D47)</f>
        <v/>
      </c>
      <c r="C49" s="60"/>
      <c r="D49" s="214">
        <f t="shared" si="1"/>
        <v>0</v>
      </c>
      <c r="E49" s="207"/>
      <c r="F49" s="215">
        <f t="shared" si="0"/>
        <v>0</v>
      </c>
      <c r="G49" s="62" t="e">
        <f t="shared" si="2"/>
        <v>#VALUE!</v>
      </c>
      <c r="H49" s="27" t="e">
        <f t="shared" si="3"/>
        <v>#VALUE!</v>
      </c>
    </row>
    <row r="50" spans="1:8">
      <c r="A50" s="92">
        <f>IF('Basis of Cost'!A48="","",'Basis of Cost'!A48)</f>
        <v>42</v>
      </c>
      <c r="B50" s="211" t="str">
        <f>IF('Basis of Cost'!D48="","",'Basis of Cost'!D48)</f>
        <v/>
      </c>
      <c r="C50" s="60"/>
      <c r="D50" s="214">
        <f t="shared" si="1"/>
        <v>0</v>
      </c>
      <c r="E50" s="207"/>
      <c r="F50" s="215">
        <f t="shared" si="0"/>
        <v>0</v>
      </c>
      <c r="G50" s="62" t="e">
        <f t="shared" si="2"/>
        <v>#VALUE!</v>
      </c>
      <c r="H50" s="27" t="e">
        <f t="shared" si="3"/>
        <v>#VALUE!</v>
      </c>
    </row>
    <row r="51" spans="1:8">
      <c r="A51" s="92">
        <f>IF('Basis of Cost'!A49="","",'Basis of Cost'!A49)</f>
        <v>43</v>
      </c>
      <c r="B51" s="211" t="str">
        <f>IF('Basis of Cost'!D49="","",'Basis of Cost'!D49)</f>
        <v/>
      </c>
      <c r="C51" s="60"/>
      <c r="D51" s="214">
        <f t="shared" si="1"/>
        <v>0</v>
      </c>
      <c r="E51" s="207"/>
      <c r="F51" s="215">
        <f t="shared" si="0"/>
        <v>0</v>
      </c>
      <c r="G51" s="62" t="e">
        <f t="shared" si="2"/>
        <v>#VALUE!</v>
      </c>
      <c r="H51" s="27" t="e">
        <f t="shared" si="3"/>
        <v>#VALUE!</v>
      </c>
    </row>
    <row r="52" spans="1:8">
      <c r="A52" s="92">
        <f>IF('Basis of Cost'!A50="","",'Basis of Cost'!A50)</f>
        <v>44</v>
      </c>
      <c r="B52" s="211" t="str">
        <f>IF('Basis of Cost'!D50="","",'Basis of Cost'!D50)</f>
        <v/>
      </c>
      <c r="C52" s="60"/>
      <c r="D52" s="214">
        <f t="shared" si="1"/>
        <v>0</v>
      </c>
      <c r="E52" s="207"/>
      <c r="F52" s="215">
        <f t="shared" si="0"/>
        <v>0</v>
      </c>
      <c r="G52" s="62" t="e">
        <f t="shared" si="2"/>
        <v>#VALUE!</v>
      </c>
      <c r="H52" s="27" t="e">
        <f t="shared" si="3"/>
        <v>#VALUE!</v>
      </c>
    </row>
    <row r="53" spans="1:8" ht="15" thickBot="1">
      <c r="A53" s="65" t="s">
        <v>86</v>
      </c>
      <c r="B53" s="66">
        <f>SUM(B9:B52)</f>
        <v>0</v>
      </c>
      <c r="C53" s="66">
        <f>SUM(C9:C52)</f>
        <v>0</v>
      </c>
      <c r="D53" s="66">
        <f>SUM(D9:D52)</f>
        <v>0</v>
      </c>
      <c r="E53" s="66">
        <f>SUM(E9:E52)</f>
        <v>0</v>
      </c>
      <c r="F53" s="67">
        <f>SUM(F9:F52)</f>
        <v>0</v>
      </c>
      <c r="G53" s="63" t="e">
        <f>B53/D53</f>
        <v>#DIV/0!</v>
      </c>
      <c r="H53" s="29" t="e">
        <f t="shared" si="3"/>
        <v>#DIV/0!</v>
      </c>
    </row>
    <row r="54" spans="1:8" ht="15" thickBot="1">
      <c r="A54" s="19"/>
      <c r="B54" s="20"/>
      <c r="C54" s="20"/>
      <c r="D54" s="20"/>
      <c r="E54" s="20"/>
      <c r="F54" s="20"/>
      <c r="G54" s="20"/>
      <c r="H54" s="20"/>
    </row>
    <row r="55" spans="1:8" ht="24" customHeight="1" thickBot="1">
      <c r="A55" s="243" t="s">
        <v>126</v>
      </c>
      <c r="B55" s="244"/>
      <c r="C55" s="244"/>
      <c r="D55" s="244"/>
      <c r="E55" s="244"/>
      <c r="F55" s="245"/>
      <c r="G55" s="30"/>
      <c r="H55" s="31"/>
    </row>
    <row r="56" spans="1:8" ht="56" customHeight="1">
      <c r="A56" s="68"/>
      <c r="B56" s="57" t="s">
        <v>119</v>
      </c>
      <c r="C56" s="58" t="s">
        <v>120</v>
      </c>
      <c r="D56" s="58" t="s">
        <v>121</v>
      </c>
      <c r="E56" s="58" t="s">
        <v>122</v>
      </c>
      <c r="F56" s="64" t="s">
        <v>123</v>
      </c>
      <c r="G56" s="69" t="s">
        <v>124</v>
      </c>
      <c r="H56" s="26" t="s">
        <v>125</v>
      </c>
    </row>
    <row r="57" spans="1:8">
      <c r="A57" s="92" t="str">
        <f>IF('Basis of Cost'!A55="","",'Basis of Cost'!A55)</f>
        <v/>
      </c>
      <c r="B57" s="211" t="str">
        <f>IF('Basis of Cost'!D55="","",'Basis of Cost'!D55)</f>
        <v/>
      </c>
      <c r="C57" s="207"/>
      <c r="D57" s="214">
        <f t="shared" ref="D57" si="4">SUM(B57:C57)</f>
        <v>0</v>
      </c>
      <c r="E57" s="207"/>
      <c r="F57" s="215">
        <f t="shared" ref="F57" si="5">SUM(D57:E57)</f>
        <v>0</v>
      </c>
      <c r="G57" s="62" t="e">
        <f>B57/D57</f>
        <v>#VALUE!</v>
      </c>
      <c r="H57" s="27" t="e">
        <f>B57/F57</f>
        <v>#VALUE!</v>
      </c>
    </row>
    <row r="58" spans="1:8">
      <c r="A58" s="92" t="str">
        <f>IF('Basis of Cost'!A56="","",'Basis of Cost'!A56)</f>
        <v/>
      </c>
      <c r="B58" s="211" t="str">
        <f>IF('Basis of Cost'!D56="","",'Basis of Cost'!D56)</f>
        <v/>
      </c>
      <c r="C58" s="207"/>
      <c r="D58" s="214">
        <f t="shared" ref="D58:D100" si="6">SUM(B58:C58)</f>
        <v>0</v>
      </c>
      <c r="E58" s="207"/>
      <c r="F58" s="215">
        <f t="shared" ref="F58:F100" si="7">SUM(D58:E58)</f>
        <v>0</v>
      </c>
      <c r="G58" s="62"/>
      <c r="H58" s="27"/>
    </row>
    <row r="59" spans="1:8">
      <c r="A59" s="92" t="str">
        <f>IF('Basis of Cost'!A57="","",'Basis of Cost'!A57)</f>
        <v/>
      </c>
      <c r="B59" s="211" t="str">
        <f>IF('Basis of Cost'!D57="","",'Basis of Cost'!D57)</f>
        <v/>
      </c>
      <c r="C59" s="207"/>
      <c r="D59" s="214">
        <f t="shared" si="6"/>
        <v>0</v>
      </c>
      <c r="E59" s="207"/>
      <c r="F59" s="215">
        <f t="shared" si="7"/>
        <v>0</v>
      </c>
      <c r="G59" s="62"/>
      <c r="H59" s="27"/>
    </row>
    <row r="60" spans="1:8">
      <c r="A60" s="92" t="str">
        <f>IF('Basis of Cost'!A58="","",'Basis of Cost'!A58)</f>
        <v/>
      </c>
      <c r="B60" s="211" t="str">
        <f>IF('Basis of Cost'!D58="","",'Basis of Cost'!D58)</f>
        <v/>
      </c>
      <c r="C60" s="207"/>
      <c r="D60" s="214">
        <f t="shared" si="6"/>
        <v>0</v>
      </c>
      <c r="E60" s="207"/>
      <c r="F60" s="215">
        <f t="shared" si="7"/>
        <v>0</v>
      </c>
      <c r="G60" s="62"/>
      <c r="H60" s="27"/>
    </row>
    <row r="61" spans="1:8">
      <c r="A61" s="92" t="str">
        <f>IF('Basis of Cost'!A59="","",'Basis of Cost'!A59)</f>
        <v/>
      </c>
      <c r="B61" s="211" t="str">
        <f>IF('Basis of Cost'!D59="","",'Basis of Cost'!D59)</f>
        <v/>
      </c>
      <c r="C61" s="207"/>
      <c r="D61" s="214">
        <f t="shared" si="6"/>
        <v>0</v>
      </c>
      <c r="E61" s="207"/>
      <c r="F61" s="215">
        <f t="shared" si="7"/>
        <v>0</v>
      </c>
      <c r="G61" s="62"/>
      <c r="H61" s="27"/>
    </row>
    <row r="62" spans="1:8">
      <c r="A62" s="92" t="str">
        <f>IF('Basis of Cost'!A60="","",'Basis of Cost'!A60)</f>
        <v/>
      </c>
      <c r="B62" s="211" t="str">
        <f>IF('Basis of Cost'!D60="","",'Basis of Cost'!D60)</f>
        <v/>
      </c>
      <c r="C62" s="207"/>
      <c r="D62" s="214">
        <f t="shared" si="6"/>
        <v>0</v>
      </c>
      <c r="E62" s="207"/>
      <c r="F62" s="215">
        <f t="shared" si="7"/>
        <v>0</v>
      </c>
      <c r="G62" s="62"/>
      <c r="H62" s="27"/>
    </row>
    <row r="63" spans="1:8">
      <c r="A63" s="92" t="str">
        <f>IF('Basis of Cost'!A61="","",'Basis of Cost'!A61)</f>
        <v/>
      </c>
      <c r="B63" s="211" t="str">
        <f>IF('Basis of Cost'!D61="","",'Basis of Cost'!D61)</f>
        <v/>
      </c>
      <c r="C63" s="207"/>
      <c r="D63" s="214">
        <f t="shared" si="6"/>
        <v>0</v>
      </c>
      <c r="E63" s="207"/>
      <c r="F63" s="215">
        <f t="shared" si="7"/>
        <v>0</v>
      </c>
      <c r="G63" s="62"/>
      <c r="H63" s="27"/>
    </row>
    <row r="64" spans="1:8">
      <c r="A64" s="92" t="str">
        <f>IF('Basis of Cost'!A62="","",'Basis of Cost'!A62)</f>
        <v/>
      </c>
      <c r="B64" s="211" t="str">
        <f>IF('Basis of Cost'!D62="","",'Basis of Cost'!D62)</f>
        <v/>
      </c>
      <c r="C64" s="207"/>
      <c r="D64" s="214">
        <f t="shared" si="6"/>
        <v>0</v>
      </c>
      <c r="E64" s="207"/>
      <c r="F64" s="215">
        <f t="shared" si="7"/>
        <v>0</v>
      </c>
      <c r="G64" s="62"/>
      <c r="H64" s="27"/>
    </row>
    <row r="65" spans="1:8">
      <c r="A65" s="92" t="str">
        <f>IF('Basis of Cost'!A63="","",'Basis of Cost'!A63)</f>
        <v/>
      </c>
      <c r="B65" s="211" t="str">
        <f>IF('Basis of Cost'!D63="","",'Basis of Cost'!D63)</f>
        <v/>
      </c>
      <c r="C65" s="207"/>
      <c r="D65" s="214">
        <f t="shared" si="6"/>
        <v>0</v>
      </c>
      <c r="E65" s="207"/>
      <c r="F65" s="215">
        <f t="shared" si="7"/>
        <v>0</v>
      </c>
      <c r="G65" s="62"/>
      <c r="H65" s="27"/>
    </row>
    <row r="66" spans="1:8">
      <c r="A66" s="92" t="str">
        <f>IF('Basis of Cost'!A64="","",'Basis of Cost'!A64)</f>
        <v/>
      </c>
      <c r="B66" s="211" t="str">
        <f>IF('Basis of Cost'!D64="","",'Basis of Cost'!D64)</f>
        <v/>
      </c>
      <c r="C66" s="207"/>
      <c r="D66" s="214">
        <f t="shared" si="6"/>
        <v>0</v>
      </c>
      <c r="E66" s="207"/>
      <c r="F66" s="215">
        <f t="shared" si="7"/>
        <v>0</v>
      </c>
      <c r="G66" s="62"/>
      <c r="H66" s="27"/>
    </row>
    <row r="67" spans="1:8">
      <c r="A67" s="92" t="str">
        <f>IF('Basis of Cost'!A65="","",'Basis of Cost'!A65)</f>
        <v/>
      </c>
      <c r="B67" s="211" t="str">
        <f>IF('Basis of Cost'!D65="","",'Basis of Cost'!D65)</f>
        <v/>
      </c>
      <c r="C67" s="207"/>
      <c r="D67" s="214">
        <f t="shared" si="6"/>
        <v>0</v>
      </c>
      <c r="E67" s="207"/>
      <c r="F67" s="215">
        <f t="shared" si="7"/>
        <v>0</v>
      </c>
      <c r="G67" s="62"/>
      <c r="H67" s="27"/>
    </row>
    <row r="68" spans="1:8">
      <c r="A68" s="92" t="str">
        <f>IF('Basis of Cost'!A66="","",'Basis of Cost'!A66)</f>
        <v/>
      </c>
      <c r="B68" s="211" t="str">
        <f>IF('Basis of Cost'!D66="","",'Basis of Cost'!D66)</f>
        <v/>
      </c>
      <c r="C68" s="207"/>
      <c r="D68" s="214">
        <f t="shared" si="6"/>
        <v>0</v>
      </c>
      <c r="E68" s="207"/>
      <c r="F68" s="215">
        <f t="shared" si="7"/>
        <v>0</v>
      </c>
      <c r="G68" s="62"/>
      <c r="H68" s="27"/>
    </row>
    <row r="69" spans="1:8">
      <c r="A69" s="92" t="str">
        <f>IF('Basis of Cost'!A67="","",'Basis of Cost'!A67)</f>
        <v/>
      </c>
      <c r="B69" s="211" t="str">
        <f>IF('Basis of Cost'!D67="","",'Basis of Cost'!D67)</f>
        <v/>
      </c>
      <c r="C69" s="207"/>
      <c r="D69" s="214">
        <f t="shared" si="6"/>
        <v>0</v>
      </c>
      <c r="E69" s="207"/>
      <c r="F69" s="215">
        <f t="shared" si="7"/>
        <v>0</v>
      </c>
      <c r="G69" s="62"/>
      <c r="H69" s="27"/>
    </row>
    <row r="70" spans="1:8">
      <c r="A70" s="92" t="str">
        <f>IF('Basis of Cost'!A68="","",'Basis of Cost'!A68)</f>
        <v/>
      </c>
      <c r="B70" s="211" t="str">
        <f>IF('Basis of Cost'!D68="","",'Basis of Cost'!D68)</f>
        <v/>
      </c>
      <c r="C70" s="207"/>
      <c r="D70" s="214">
        <f t="shared" si="6"/>
        <v>0</v>
      </c>
      <c r="E70" s="207"/>
      <c r="F70" s="215">
        <f t="shared" si="7"/>
        <v>0</v>
      </c>
      <c r="G70" s="62"/>
      <c r="H70" s="27"/>
    </row>
    <row r="71" spans="1:8">
      <c r="A71" s="92" t="str">
        <f>IF('Basis of Cost'!A69="","",'Basis of Cost'!A69)</f>
        <v/>
      </c>
      <c r="B71" s="211" t="str">
        <f>IF('Basis of Cost'!D69="","",'Basis of Cost'!D69)</f>
        <v/>
      </c>
      <c r="C71" s="207"/>
      <c r="D71" s="214">
        <f t="shared" si="6"/>
        <v>0</v>
      </c>
      <c r="E71" s="207"/>
      <c r="F71" s="215">
        <f t="shared" si="7"/>
        <v>0</v>
      </c>
      <c r="G71" s="62"/>
      <c r="H71" s="27"/>
    </row>
    <row r="72" spans="1:8">
      <c r="A72" s="92" t="str">
        <f>IF('Basis of Cost'!A70="","",'Basis of Cost'!A70)</f>
        <v/>
      </c>
      <c r="B72" s="211" t="str">
        <f>IF('Basis of Cost'!D70="","",'Basis of Cost'!D70)</f>
        <v/>
      </c>
      <c r="C72" s="207"/>
      <c r="D72" s="214">
        <f t="shared" si="6"/>
        <v>0</v>
      </c>
      <c r="E72" s="207"/>
      <c r="F72" s="215">
        <f t="shared" si="7"/>
        <v>0</v>
      </c>
      <c r="G72" s="62"/>
      <c r="H72" s="27"/>
    </row>
    <row r="73" spans="1:8">
      <c r="A73" s="92" t="str">
        <f>IF('Basis of Cost'!A71="","",'Basis of Cost'!A71)</f>
        <v/>
      </c>
      <c r="B73" s="211" t="str">
        <f>IF('Basis of Cost'!D71="","",'Basis of Cost'!D71)</f>
        <v/>
      </c>
      <c r="C73" s="207"/>
      <c r="D73" s="214">
        <f t="shared" si="6"/>
        <v>0</v>
      </c>
      <c r="E73" s="207"/>
      <c r="F73" s="215">
        <f t="shared" si="7"/>
        <v>0</v>
      </c>
      <c r="G73" s="62"/>
      <c r="H73" s="27"/>
    </row>
    <row r="74" spans="1:8">
      <c r="A74" s="92" t="str">
        <f>IF('Basis of Cost'!A72="","",'Basis of Cost'!A72)</f>
        <v/>
      </c>
      <c r="B74" s="211" t="str">
        <f>IF('Basis of Cost'!D72="","",'Basis of Cost'!D72)</f>
        <v/>
      </c>
      <c r="C74" s="207"/>
      <c r="D74" s="214">
        <f t="shared" si="6"/>
        <v>0</v>
      </c>
      <c r="E74" s="207"/>
      <c r="F74" s="215">
        <f t="shared" si="7"/>
        <v>0</v>
      </c>
      <c r="G74" s="62"/>
      <c r="H74" s="27"/>
    </row>
    <row r="75" spans="1:8">
      <c r="A75" s="92" t="str">
        <f>IF('Basis of Cost'!A73="","",'Basis of Cost'!A73)</f>
        <v/>
      </c>
      <c r="B75" s="211" t="str">
        <f>IF('Basis of Cost'!D73="","",'Basis of Cost'!D73)</f>
        <v/>
      </c>
      <c r="C75" s="207"/>
      <c r="D75" s="214">
        <f t="shared" si="6"/>
        <v>0</v>
      </c>
      <c r="E75" s="207"/>
      <c r="F75" s="215">
        <f t="shared" si="7"/>
        <v>0</v>
      </c>
      <c r="G75" s="62"/>
      <c r="H75" s="27"/>
    </row>
    <row r="76" spans="1:8">
      <c r="A76" s="92" t="str">
        <f>IF('Basis of Cost'!A74="","",'Basis of Cost'!A74)</f>
        <v/>
      </c>
      <c r="B76" s="211" t="str">
        <f>IF('Basis of Cost'!D74="","",'Basis of Cost'!D74)</f>
        <v/>
      </c>
      <c r="C76" s="207"/>
      <c r="D76" s="214">
        <f t="shared" si="6"/>
        <v>0</v>
      </c>
      <c r="E76" s="207"/>
      <c r="F76" s="215">
        <f t="shared" si="7"/>
        <v>0</v>
      </c>
      <c r="G76" s="62"/>
      <c r="H76" s="27"/>
    </row>
    <row r="77" spans="1:8">
      <c r="A77" s="92" t="str">
        <f>IF('Basis of Cost'!A75="","",'Basis of Cost'!A75)</f>
        <v/>
      </c>
      <c r="B77" s="211" t="str">
        <f>IF('Basis of Cost'!D75="","",'Basis of Cost'!D75)</f>
        <v/>
      </c>
      <c r="C77" s="207"/>
      <c r="D77" s="214">
        <f t="shared" si="6"/>
        <v>0</v>
      </c>
      <c r="E77" s="207"/>
      <c r="F77" s="215">
        <f t="shared" si="7"/>
        <v>0</v>
      </c>
      <c r="G77" s="62"/>
      <c r="H77" s="27"/>
    </row>
    <row r="78" spans="1:8">
      <c r="A78" s="92" t="str">
        <f>IF('Basis of Cost'!A76="","",'Basis of Cost'!A76)</f>
        <v/>
      </c>
      <c r="B78" s="211" t="str">
        <f>IF('Basis of Cost'!D76="","",'Basis of Cost'!D76)</f>
        <v/>
      </c>
      <c r="C78" s="207"/>
      <c r="D78" s="214">
        <f t="shared" si="6"/>
        <v>0</v>
      </c>
      <c r="E78" s="207"/>
      <c r="F78" s="215">
        <f t="shared" si="7"/>
        <v>0</v>
      </c>
      <c r="G78" s="62"/>
      <c r="H78" s="27"/>
    </row>
    <row r="79" spans="1:8">
      <c r="A79" s="92" t="str">
        <f>IF('Basis of Cost'!A77="","",'Basis of Cost'!A77)</f>
        <v/>
      </c>
      <c r="B79" s="211" t="str">
        <f>IF('Basis of Cost'!D77="","",'Basis of Cost'!D77)</f>
        <v/>
      </c>
      <c r="C79" s="207"/>
      <c r="D79" s="214">
        <f t="shared" si="6"/>
        <v>0</v>
      </c>
      <c r="E79" s="207"/>
      <c r="F79" s="215">
        <f t="shared" si="7"/>
        <v>0</v>
      </c>
      <c r="G79" s="62"/>
      <c r="H79" s="27"/>
    </row>
    <row r="80" spans="1:8">
      <c r="A80" s="92" t="str">
        <f>IF('Basis of Cost'!A78="","",'Basis of Cost'!A78)</f>
        <v/>
      </c>
      <c r="B80" s="211" t="str">
        <f>IF('Basis of Cost'!D78="","",'Basis of Cost'!D78)</f>
        <v/>
      </c>
      <c r="C80" s="207"/>
      <c r="D80" s="214">
        <f t="shared" si="6"/>
        <v>0</v>
      </c>
      <c r="E80" s="207"/>
      <c r="F80" s="215">
        <f t="shared" si="7"/>
        <v>0</v>
      </c>
      <c r="G80" s="62"/>
      <c r="H80" s="27"/>
    </row>
    <row r="81" spans="1:13">
      <c r="A81" s="92" t="str">
        <f>IF('Basis of Cost'!A79="","",'Basis of Cost'!A79)</f>
        <v/>
      </c>
      <c r="B81" s="211" t="str">
        <f>IF('Basis of Cost'!D79="","",'Basis of Cost'!D79)</f>
        <v/>
      </c>
      <c r="C81" s="207"/>
      <c r="D81" s="214">
        <f t="shared" si="6"/>
        <v>0</v>
      </c>
      <c r="E81" s="207"/>
      <c r="F81" s="215">
        <f t="shared" si="7"/>
        <v>0</v>
      </c>
      <c r="G81" s="62"/>
      <c r="H81" s="27"/>
    </row>
    <row r="82" spans="1:13">
      <c r="A82" s="92" t="str">
        <f>IF('Basis of Cost'!A80="","",'Basis of Cost'!A80)</f>
        <v/>
      </c>
      <c r="B82" s="211" t="str">
        <f>IF('Basis of Cost'!D80="","",'Basis of Cost'!D80)</f>
        <v/>
      </c>
      <c r="C82" s="207"/>
      <c r="D82" s="214">
        <f t="shared" si="6"/>
        <v>0</v>
      </c>
      <c r="E82" s="207"/>
      <c r="F82" s="215">
        <f t="shared" si="7"/>
        <v>0</v>
      </c>
      <c r="G82" s="62"/>
      <c r="H82" s="27"/>
    </row>
    <row r="83" spans="1:13">
      <c r="A83" s="92" t="str">
        <f>IF('Basis of Cost'!A81="","",'Basis of Cost'!A81)</f>
        <v/>
      </c>
      <c r="B83" s="211" t="str">
        <f>IF('Basis of Cost'!D81="","",'Basis of Cost'!D81)</f>
        <v/>
      </c>
      <c r="C83" s="207"/>
      <c r="D83" s="214">
        <f t="shared" si="6"/>
        <v>0</v>
      </c>
      <c r="E83" s="207"/>
      <c r="F83" s="215">
        <f t="shared" si="7"/>
        <v>0</v>
      </c>
      <c r="G83" s="62" t="e">
        <f t="shared" ref="G83:G100" si="8">B83/D83</f>
        <v>#VALUE!</v>
      </c>
      <c r="H83" s="27" t="e">
        <f t="shared" ref="H83:H102" si="9">B83/F83</f>
        <v>#VALUE!</v>
      </c>
      <c r="L83" s="258"/>
      <c r="M83" s="258"/>
    </row>
    <row r="84" spans="1:13">
      <c r="A84" s="92" t="str">
        <f>IF('Basis of Cost'!A82="","",'Basis of Cost'!A82)</f>
        <v/>
      </c>
      <c r="B84" s="211" t="str">
        <f>IF('Basis of Cost'!D82="","",'Basis of Cost'!D82)</f>
        <v/>
      </c>
      <c r="C84" s="207"/>
      <c r="D84" s="214">
        <f t="shared" si="6"/>
        <v>0</v>
      </c>
      <c r="E84" s="207"/>
      <c r="F84" s="215">
        <f t="shared" si="7"/>
        <v>0</v>
      </c>
      <c r="G84" s="62" t="e">
        <f t="shared" si="8"/>
        <v>#VALUE!</v>
      </c>
      <c r="H84" s="27" t="e">
        <f t="shared" si="9"/>
        <v>#VALUE!</v>
      </c>
      <c r="L84" s="259"/>
      <c r="M84" s="259"/>
    </row>
    <row r="85" spans="1:13">
      <c r="A85" s="92" t="str">
        <f>IF('Basis of Cost'!A83="","",'Basis of Cost'!A83)</f>
        <v/>
      </c>
      <c r="B85" s="211" t="str">
        <f>IF('Basis of Cost'!D83="","",'Basis of Cost'!D83)</f>
        <v/>
      </c>
      <c r="C85" s="207"/>
      <c r="D85" s="214">
        <f t="shared" si="6"/>
        <v>0</v>
      </c>
      <c r="E85" s="207"/>
      <c r="F85" s="215">
        <f t="shared" si="7"/>
        <v>0</v>
      </c>
      <c r="G85" s="62" t="e">
        <f t="shared" si="8"/>
        <v>#VALUE!</v>
      </c>
      <c r="H85" s="27" t="e">
        <f t="shared" si="9"/>
        <v>#VALUE!</v>
      </c>
      <c r="L85" s="258"/>
      <c r="M85" s="258"/>
    </row>
    <row r="86" spans="1:13" s="11" customFormat="1">
      <c r="A86" s="92" t="str">
        <f>IF('Basis of Cost'!A84="","",'Basis of Cost'!A84)</f>
        <v/>
      </c>
      <c r="B86" s="211" t="str">
        <f>IF('Basis of Cost'!D84="","",'Basis of Cost'!D84)</f>
        <v/>
      </c>
      <c r="C86" s="207"/>
      <c r="D86" s="214">
        <f t="shared" si="6"/>
        <v>0</v>
      </c>
      <c r="E86" s="207"/>
      <c r="F86" s="215">
        <f t="shared" si="7"/>
        <v>0</v>
      </c>
      <c r="G86" s="62" t="e">
        <f t="shared" si="8"/>
        <v>#VALUE!</v>
      </c>
      <c r="H86" s="27" t="e">
        <f t="shared" si="9"/>
        <v>#VALUE!</v>
      </c>
      <c r="L86" s="258"/>
      <c r="M86" s="258"/>
    </row>
    <row r="87" spans="1:13" s="11" customFormat="1">
      <c r="A87" s="92" t="str">
        <f>IF('Basis of Cost'!A85="","",'Basis of Cost'!A85)</f>
        <v/>
      </c>
      <c r="B87" s="211" t="str">
        <f>IF('Basis of Cost'!D85="","",'Basis of Cost'!D85)</f>
        <v/>
      </c>
      <c r="C87" s="207"/>
      <c r="D87" s="214">
        <f t="shared" si="6"/>
        <v>0</v>
      </c>
      <c r="E87" s="207"/>
      <c r="F87" s="215">
        <f t="shared" si="7"/>
        <v>0</v>
      </c>
      <c r="G87" s="62" t="e">
        <f t="shared" si="8"/>
        <v>#VALUE!</v>
      </c>
      <c r="H87" s="27" t="e">
        <f t="shared" si="9"/>
        <v>#VALUE!</v>
      </c>
      <c r="L87" s="22"/>
      <c r="M87" s="22"/>
    </row>
    <row r="88" spans="1:13">
      <c r="A88" s="92" t="str">
        <f>IF('Basis of Cost'!A86="","",'Basis of Cost'!A86)</f>
        <v/>
      </c>
      <c r="B88" s="211" t="str">
        <f>IF('Basis of Cost'!D86="","",'Basis of Cost'!D86)</f>
        <v/>
      </c>
      <c r="C88" s="207"/>
      <c r="D88" s="214">
        <f t="shared" si="6"/>
        <v>0</v>
      </c>
      <c r="E88" s="207"/>
      <c r="F88" s="215">
        <f t="shared" si="7"/>
        <v>0</v>
      </c>
      <c r="G88" s="62" t="e">
        <f t="shared" si="8"/>
        <v>#VALUE!</v>
      </c>
      <c r="H88" s="27" t="e">
        <f t="shared" si="9"/>
        <v>#VALUE!</v>
      </c>
      <c r="L88" s="22"/>
      <c r="M88" s="22"/>
    </row>
    <row r="89" spans="1:13">
      <c r="A89" s="92" t="str">
        <f>IF('Basis of Cost'!A87="","",'Basis of Cost'!A87)</f>
        <v/>
      </c>
      <c r="B89" s="211" t="str">
        <f>IF('Basis of Cost'!D87="","",'Basis of Cost'!D87)</f>
        <v/>
      </c>
      <c r="C89" s="207"/>
      <c r="D89" s="214">
        <f t="shared" si="6"/>
        <v>0</v>
      </c>
      <c r="E89" s="207"/>
      <c r="F89" s="215">
        <f t="shared" si="7"/>
        <v>0</v>
      </c>
      <c r="G89" s="62" t="e">
        <f t="shared" si="8"/>
        <v>#VALUE!</v>
      </c>
      <c r="H89" s="27" t="e">
        <f t="shared" si="9"/>
        <v>#VALUE!</v>
      </c>
      <c r="L89" s="258"/>
      <c r="M89" s="258"/>
    </row>
    <row r="90" spans="1:13">
      <c r="A90" s="92" t="str">
        <f>IF('Basis of Cost'!A88="","",'Basis of Cost'!A88)</f>
        <v/>
      </c>
      <c r="B90" s="211" t="str">
        <f>IF('Basis of Cost'!D88="","",'Basis of Cost'!D88)</f>
        <v/>
      </c>
      <c r="C90" s="207"/>
      <c r="D90" s="214">
        <f t="shared" si="6"/>
        <v>0</v>
      </c>
      <c r="E90" s="207"/>
      <c r="F90" s="215">
        <f t="shared" si="7"/>
        <v>0</v>
      </c>
      <c r="G90" s="62" t="e">
        <f t="shared" si="8"/>
        <v>#VALUE!</v>
      </c>
      <c r="H90" s="27" t="e">
        <f t="shared" si="9"/>
        <v>#VALUE!</v>
      </c>
      <c r="L90" s="258"/>
      <c r="M90" s="258"/>
    </row>
    <row r="91" spans="1:13">
      <c r="A91" s="92" t="str">
        <f>IF('Basis of Cost'!A89="","",'Basis of Cost'!A89)</f>
        <v/>
      </c>
      <c r="B91" s="211" t="str">
        <f>IF('Basis of Cost'!D89="","",'Basis of Cost'!D89)</f>
        <v/>
      </c>
      <c r="C91" s="207"/>
      <c r="D91" s="214">
        <f t="shared" si="6"/>
        <v>0</v>
      </c>
      <c r="E91" s="207"/>
      <c r="F91" s="215">
        <f t="shared" si="7"/>
        <v>0</v>
      </c>
      <c r="G91" s="62" t="e">
        <f t="shared" si="8"/>
        <v>#VALUE!</v>
      </c>
      <c r="H91" s="27" t="e">
        <f t="shared" ref="H91:H100" si="10">B91/F91</f>
        <v>#VALUE!</v>
      </c>
      <c r="L91" s="22"/>
      <c r="M91" s="22"/>
    </row>
    <row r="92" spans="1:13">
      <c r="A92" s="92" t="str">
        <f>IF('Basis of Cost'!A90="","",'Basis of Cost'!A90)</f>
        <v/>
      </c>
      <c r="B92" s="211" t="str">
        <f>IF('Basis of Cost'!D90="","",'Basis of Cost'!D90)</f>
        <v/>
      </c>
      <c r="C92" s="207"/>
      <c r="D92" s="214">
        <f t="shared" si="6"/>
        <v>0</v>
      </c>
      <c r="E92" s="207"/>
      <c r="F92" s="215">
        <f t="shared" si="7"/>
        <v>0</v>
      </c>
      <c r="G92" s="62" t="e">
        <f t="shared" si="8"/>
        <v>#VALUE!</v>
      </c>
      <c r="H92" s="27" t="e">
        <f t="shared" si="10"/>
        <v>#VALUE!</v>
      </c>
      <c r="L92" s="22"/>
      <c r="M92" s="22"/>
    </row>
    <row r="93" spans="1:13">
      <c r="A93" s="92" t="str">
        <f>IF('Basis of Cost'!A91="","",'Basis of Cost'!A91)</f>
        <v/>
      </c>
      <c r="B93" s="211" t="str">
        <f>IF('Basis of Cost'!D91="","",'Basis of Cost'!D91)</f>
        <v/>
      </c>
      <c r="C93" s="207"/>
      <c r="D93" s="214">
        <f t="shared" si="6"/>
        <v>0</v>
      </c>
      <c r="E93" s="207"/>
      <c r="F93" s="215">
        <f t="shared" si="7"/>
        <v>0</v>
      </c>
      <c r="G93" s="62" t="e">
        <f t="shared" si="8"/>
        <v>#VALUE!</v>
      </c>
      <c r="H93" s="27" t="e">
        <f t="shared" si="10"/>
        <v>#VALUE!</v>
      </c>
      <c r="L93" s="22"/>
      <c r="M93" s="22"/>
    </row>
    <row r="94" spans="1:13">
      <c r="A94" s="92" t="str">
        <f>IF('Basis of Cost'!A92="","",'Basis of Cost'!A92)</f>
        <v/>
      </c>
      <c r="B94" s="211" t="str">
        <f>IF('Basis of Cost'!D92="","",'Basis of Cost'!D92)</f>
        <v/>
      </c>
      <c r="C94" s="207"/>
      <c r="D94" s="214">
        <f t="shared" si="6"/>
        <v>0</v>
      </c>
      <c r="E94" s="207"/>
      <c r="F94" s="215">
        <f t="shared" si="7"/>
        <v>0</v>
      </c>
      <c r="G94" s="62" t="e">
        <f t="shared" si="8"/>
        <v>#VALUE!</v>
      </c>
      <c r="H94" s="27" t="e">
        <f t="shared" si="10"/>
        <v>#VALUE!</v>
      </c>
      <c r="L94" s="22"/>
      <c r="M94" s="22"/>
    </row>
    <row r="95" spans="1:13">
      <c r="A95" s="92" t="str">
        <f>IF('Basis of Cost'!A93="","",'Basis of Cost'!A93)</f>
        <v/>
      </c>
      <c r="B95" s="211" t="str">
        <f>IF('Basis of Cost'!D93="","",'Basis of Cost'!D93)</f>
        <v/>
      </c>
      <c r="C95" s="207"/>
      <c r="D95" s="214">
        <f t="shared" si="6"/>
        <v>0</v>
      </c>
      <c r="E95" s="207"/>
      <c r="F95" s="215">
        <f t="shared" si="7"/>
        <v>0</v>
      </c>
      <c r="G95" s="62" t="e">
        <f t="shared" si="8"/>
        <v>#VALUE!</v>
      </c>
      <c r="H95" s="27" t="e">
        <f t="shared" si="10"/>
        <v>#VALUE!</v>
      </c>
      <c r="L95" s="22"/>
      <c r="M95" s="22"/>
    </row>
    <row r="96" spans="1:13">
      <c r="A96" s="92" t="str">
        <f>IF('Basis of Cost'!A94="","",'Basis of Cost'!A94)</f>
        <v/>
      </c>
      <c r="B96" s="211" t="str">
        <f>IF('Basis of Cost'!D94="","",'Basis of Cost'!D94)</f>
        <v/>
      </c>
      <c r="C96" s="207"/>
      <c r="D96" s="214">
        <f t="shared" si="6"/>
        <v>0</v>
      </c>
      <c r="E96" s="207"/>
      <c r="F96" s="215">
        <f t="shared" si="7"/>
        <v>0</v>
      </c>
      <c r="G96" s="62" t="e">
        <f t="shared" si="8"/>
        <v>#VALUE!</v>
      </c>
      <c r="H96" s="27" t="e">
        <f t="shared" si="10"/>
        <v>#VALUE!</v>
      </c>
      <c r="L96" s="22"/>
      <c r="M96" s="22"/>
    </row>
    <row r="97" spans="1:13">
      <c r="A97" s="92" t="str">
        <f>IF('Basis of Cost'!A95="","",'Basis of Cost'!A95)</f>
        <v/>
      </c>
      <c r="B97" s="211" t="str">
        <f>IF('Basis of Cost'!D95="","",'Basis of Cost'!D95)</f>
        <v/>
      </c>
      <c r="C97" s="207"/>
      <c r="D97" s="214">
        <f t="shared" si="6"/>
        <v>0</v>
      </c>
      <c r="E97" s="207"/>
      <c r="F97" s="215">
        <f t="shared" si="7"/>
        <v>0</v>
      </c>
      <c r="G97" s="62" t="e">
        <f t="shared" si="8"/>
        <v>#VALUE!</v>
      </c>
      <c r="H97" s="27" t="e">
        <f t="shared" si="10"/>
        <v>#VALUE!</v>
      </c>
      <c r="L97" s="22"/>
      <c r="M97" s="22"/>
    </row>
    <row r="98" spans="1:13">
      <c r="A98" s="92" t="str">
        <f>IF('Basis of Cost'!A96="","",'Basis of Cost'!A96)</f>
        <v/>
      </c>
      <c r="B98" s="211" t="str">
        <f>IF('Basis of Cost'!D96="","",'Basis of Cost'!D96)</f>
        <v/>
      </c>
      <c r="C98" s="207"/>
      <c r="D98" s="214">
        <f t="shared" si="6"/>
        <v>0</v>
      </c>
      <c r="E98" s="207"/>
      <c r="F98" s="215">
        <f t="shared" si="7"/>
        <v>0</v>
      </c>
      <c r="G98" s="62" t="e">
        <f t="shared" si="8"/>
        <v>#VALUE!</v>
      </c>
      <c r="H98" s="27" t="e">
        <f t="shared" si="10"/>
        <v>#VALUE!</v>
      </c>
      <c r="L98" s="22"/>
      <c r="M98" s="22"/>
    </row>
    <row r="99" spans="1:13">
      <c r="A99" s="92" t="str">
        <f>IF('Basis of Cost'!A97="","",'Basis of Cost'!A97)</f>
        <v/>
      </c>
      <c r="B99" s="211" t="str">
        <f>IF('Basis of Cost'!D97="","",'Basis of Cost'!D97)</f>
        <v/>
      </c>
      <c r="C99" s="207"/>
      <c r="D99" s="214">
        <f t="shared" si="6"/>
        <v>0</v>
      </c>
      <c r="E99" s="207"/>
      <c r="F99" s="215">
        <f t="shared" si="7"/>
        <v>0</v>
      </c>
      <c r="G99" s="62" t="e">
        <f t="shared" si="8"/>
        <v>#VALUE!</v>
      </c>
      <c r="H99" s="27" t="e">
        <f t="shared" si="10"/>
        <v>#VALUE!</v>
      </c>
      <c r="L99" s="22"/>
      <c r="M99" s="22"/>
    </row>
    <row r="100" spans="1:13">
      <c r="A100" s="92" t="str">
        <f>IF('Basis of Cost'!A98="","",'Basis of Cost'!A98)</f>
        <v/>
      </c>
      <c r="B100" s="211" t="str">
        <f>IF('Basis of Cost'!D98="","",'Basis of Cost'!D98)</f>
        <v/>
      </c>
      <c r="C100" s="207"/>
      <c r="D100" s="214">
        <f t="shared" si="6"/>
        <v>0</v>
      </c>
      <c r="E100" s="207"/>
      <c r="F100" s="215">
        <f t="shared" si="7"/>
        <v>0</v>
      </c>
      <c r="G100" s="62" t="e">
        <f t="shared" si="8"/>
        <v>#VALUE!</v>
      </c>
      <c r="H100" s="27" t="e">
        <f t="shared" si="10"/>
        <v>#VALUE!</v>
      </c>
      <c r="L100" s="23"/>
      <c r="M100" s="23"/>
    </row>
    <row r="101" spans="1:13" ht="17" customHeight="1">
      <c r="A101" s="93" t="s">
        <v>90</v>
      </c>
      <c r="B101" s="38">
        <f>SUM(B57:B100)</f>
        <v>0</v>
      </c>
      <c r="C101" s="38">
        <f>SUM(C57:C100)</f>
        <v>0</v>
      </c>
      <c r="D101" s="38">
        <f>SUM(D57:D100)</f>
        <v>0</v>
      </c>
      <c r="E101" s="38">
        <f>SUM(E57:E100)</f>
        <v>0</v>
      </c>
      <c r="F101" s="72">
        <f>SUM(F57:F100)</f>
        <v>0</v>
      </c>
      <c r="G101" s="70" t="e">
        <f>B101/D101</f>
        <v>#DIV/0!</v>
      </c>
      <c r="H101" s="28" t="e">
        <f t="shared" si="9"/>
        <v>#DIV/0!</v>
      </c>
    </row>
    <row r="102" spans="1:13" ht="17" customHeight="1" thickBot="1">
      <c r="A102" s="65" t="s">
        <v>127</v>
      </c>
      <c r="B102" s="73">
        <f>B53+B101</f>
        <v>0</v>
      </c>
      <c r="C102" s="73">
        <f>C53+C101</f>
        <v>0</v>
      </c>
      <c r="D102" s="73">
        <f>D53+D101</f>
        <v>0</v>
      </c>
      <c r="E102" s="73">
        <f>E53+E101</f>
        <v>0</v>
      </c>
      <c r="F102" s="74">
        <f>F53+F101</f>
        <v>0</v>
      </c>
      <c r="G102" s="71" t="e">
        <f>B102/D102</f>
        <v>#DIV/0!</v>
      </c>
      <c r="H102" s="35" t="e">
        <f t="shared" si="9"/>
        <v>#DIV/0!</v>
      </c>
    </row>
    <row r="103" spans="1:13" ht="17" customHeight="1" thickBot="1">
      <c r="A103" s="32"/>
      <c r="B103" s="33"/>
      <c r="C103" s="33"/>
      <c r="D103" s="33"/>
      <c r="E103" s="33"/>
      <c r="F103" s="33"/>
      <c r="G103" s="33"/>
      <c r="H103" s="34"/>
    </row>
    <row r="104" spans="1:13" ht="17" customHeight="1" thickBot="1">
      <c r="A104" s="243" t="s">
        <v>128</v>
      </c>
      <c r="B104" s="244"/>
      <c r="C104" s="244"/>
      <c r="D104" s="244"/>
      <c r="E104" s="244"/>
      <c r="F104" s="245"/>
      <c r="G104" s="30"/>
      <c r="H104" s="31"/>
    </row>
    <row r="105" spans="1:13" ht="40" customHeight="1" thickBot="1">
      <c r="A105" s="25"/>
      <c r="B105" s="24" t="s">
        <v>119</v>
      </c>
      <c r="C105" s="14" t="s">
        <v>120</v>
      </c>
      <c r="D105" s="14" t="s">
        <v>121</v>
      </c>
      <c r="E105" s="14" t="s">
        <v>122</v>
      </c>
      <c r="F105" s="15" t="s">
        <v>123</v>
      </c>
      <c r="G105" s="69" t="s">
        <v>124</v>
      </c>
      <c r="H105" s="26" t="s">
        <v>125</v>
      </c>
    </row>
    <row r="106" spans="1:13" ht="15" thickTop="1">
      <c r="A106" s="50" t="s">
        <v>129</v>
      </c>
      <c r="B106" s="51"/>
      <c r="C106" s="51"/>
      <c r="D106" s="52"/>
      <c r="E106" s="51"/>
      <c r="F106" s="53"/>
      <c r="G106" s="75"/>
      <c r="H106" s="56"/>
    </row>
    <row r="107" spans="1:13">
      <c r="A107" s="94" t="str">
        <f>IF('Basis of Cost'!A104="","",'Basis of Cost'!A104)</f>
        <v>Advertising</v>
      </c>
      <c r="B107" s="211" t="str">
        <f>IF('Basis of Cost'!D104="","",'Basis of Cost'!D104)</f>
        <v/>
      </c>
      <c r="C107" s="207"/>
      <c r="D107" s="214">
        <f>SUM(B107:C107)</f>
        <v>0</v>
      </c>
      <c r="E107" s="207"/>
      <c r="F107" s="215">
        <f>SUM(D107:E107)</f>
        <v>0</v>
      </c>
      <c r="G107" s="62" t="e">
        <f t="shared" ref="G107:G132" si="11">B107/D107</f>
        <v>#VALUE!</v>
      </c>
      <c r="H107" s="27" t="e">
        <f>B107/F107</f>
        <v>#VALUE!</v>
      </c>
    </row>
    <row r="108" spans="1:13">
      <c r="A108" s="94" t="str">
        <f>IF('Basis of Cost'!A105="","",'Basis of Cost'!A105)</f>
        <v>Audit</v>
      </c>
      <c r="B108" s="211" t="str">
        <f>IF('Basis of Cost'!D105="","",'Basis of Cost'!D105)</f>
        <v/>
      </c>
      <c r="C108" s="207"/>
      <c r="D108" s="214">
        <f>SUM(B108:C108)</f>
        <v>0</v>
      </c>
      <c r="E108" s="207"/>
      <c r="F108" s="215">
        <f>SUM(D108:E108)</f>
        <v>0</v>
      </c>
      <c r="G108" s="62" t="e">
        <f t="shared" si="11"/>
        <v>#VALUE!</v>
      </c>
      <c r="H108" s="27" t="e">
        <f t="shared" ref="H108:H133" si="12">B108/F108</f>
        <v>#VALUE!</v>
      </c>
    </row>
    <row r="109" spans="1:13">
      <c r="A109" s="94" t="str">
        <f>IF('Basis of Cost'!A106="","",'Basis of Cost'!A106)</f>
        <v xml:space="preserve">Communications </v>
      </c>
      <c r="B109" s="211" t="str">
        <f>IF('Basis of Cost'!D106="","",'Basis of Cost'!D106)</f>
        <v/>
      </c>
      <c r="C109" s="207"/>
      <c r="D109" s="214">
        <f>SUM(B109:C109)</f>
        <v>0</v>
      </c>
      <c r="E109" s="207"/>
      <c r="F109" s="215">
        <f>SUM(D109:E109)</f>
        <v>0</v>
      </c>
      <c r="G109" s="62" t="e">
        <f t="shared" si="11"/>
        <v>#VALUE!</v>
      </c>
      <c r="H109" s="27" t="e">
        <f t="shared" si="12"/>
        <v>#VALUE!</v>
      </c>
    </row>
    <row r="110" spans="1:13">
      <c r="A110" s="94" t="str">
        <f>IF('Basis of Cost'!A107="","",'Basis of Cost'!A107)</f>
        <v>Equipment Maintenance</v>
      </c>
      <c r="B110" s="211" t="str">
        <f>IF('Basis of Cost'!D107="","",'Basis of Cost'!D107)</f>
        <v/>
      </c>
      <c r="C110" s="207"/>
      <c r="D110" s="214">
        <f t="shared" ref="D110:D132" si="13">SUM(B110:C110)</f>
        <v>0</v>
      </c>
      <c r="E110" s="207"/>
      <c r="F110" s="215">
        <f t="shared" ref="F110:F132" si="14">SUM(D110:E110)</f>
        <v>0</v>
      </c>
      <c r="G110" s="62" t="e">
        <f t="shared" si="11"/>
        <v>#VALUE!</v>
      </c>
      <c r="H110" s="27" t="e">
        <f t="shared" si="12"/>
        <v>#VALUE!</v>
      </c>
    </row>
    <row r="111" spans="1:13">
      <c r="A111" s="94" t="str">
        <f>IF('Basis of Cost'!A108="","",'Basis of Cost'!A108)</f>
        <v>Equipment Rental/Lease</v>
      </c>
      <c r="B111" s="211" t="str">
        <f>IF('Basis of Cost'!D108="","",'Basis of Cost'!D108)</f>
        <v/>
      </c>
      <c r="C111" s="207"/>
      <c r="D111" s="214">
        <f t="shared" si="13"/>
        <v>0</v>
      </c>
      <c r="E111" s="207"/>
      <c r="F111" s="215">
        <f t="shared" si="14"/>
        <v>0</v>
      </c>
      <c r="G111" s="62" t="e">
        <f t="shared" si="11"/>
        <v>#VALUE!</v>
      </c>
      <c r="H111" s="27" t="e">
        <f t="shared" si="12"/>
        <v>#VALUE!</v>
      </c>
    </row>
    <row r="112" spans="1:13">
      <c r="A112" s="94" t="str">
        <f>IF('Basis of Cost'!A109="","",'Basis of Cost'!A109)</f>
        <v>Food</v>
      </c>
      <c r="B112" s="211" t="str">
        <f>IF('Basis of Cost'!D109="","",'Basis of Cost'!D109)</f>
        <v/>
      </c>
      <c r="C112" s="207"/>
      <c r="D112" s="214">
        <f t="shared" si="13"/>
        <v>0</v>
      </c>
      <c r="E112" s="207"/>
      <c r="F112" s="215">
        <f t="shared" si="14"/>
        <v>0</v>
      </c>
      <c r="G112" s="62" t="e">
        <f t="shared" si="11"/>
        <v>#VALUE!</v>
      </c>
      <c r="H112" s="27" t="e">
        <f t="shared" si="12"/>
        <v>#VALUE!</v>
      </c>
    </row>
    <row r="113" spans="1:8">
      <c r="A113" s="94" t="str">
        <f>IF('Basis of Cost'!A110="","",'Basis of Cost'!A110)</f>
        <v>Insurance</v>
      </c>
      <c r="B113" s="211" t="str">
        <f>IF('Basis of Cost'!D110="","",'Basis of Cost'!D110)</f>
        <v/>
      </c>
      <c r="C113" s="207"/>
      <c r="D113" s="214">
        <f t="shared" si="13"/>
        <v>0</v>
      </c>
      <c r="E113" s="207"/>
      <c r="F113" s="215">
        <f t="shared" si="14"/>
        <v>0</v>
      </c>
      <c r="G113" s="62" t="e">
        <f t="shared" si="11"/>
        <v>#VALUE!</v>
      </c>
      <c r="H113" s="27" t="e">
        <f t="shared" si="12"/>
        <v>#VALUE!</v>
      </c>
    </row>
    <row r="114" spans="1:8">
      <c r="A114" s="94" t="str">
        <f>IF('Basis of Cost'!A111="","",'Basis of Cost'!A111)</f>
        <v>Library</v>
      </c>
      <c r="B114" s="211" t="str">
        <f>IF('Basis of Cost'!D111="","",'Basis of Cost'!D111)</f>
        <v/>
      </c>
      <c r="C114" s="207"/>
      <c r="D114" s="214">
        <f t="shared" si="13"/>
        <v>0</v>
      </c>
      <c r="E114" s="207"/>
      <c r="F114" s="215">
        <f t="shared" si="14"/>
        <v>0</v>
      </c>
      <c r="G114" s="62" t="e">
        <f t="shared" si="11"/>
        <v>#VALUE!</v>
      </c>
      <c r="H114" s="27" t="e">
        <f t="shared" si="12"/>
        <v>#VALUE!</v>
      </c>
    </row>
    <row r="115" spans="1:8">
      <c r="A115" s="94" t="str">
        <f>IF('Basis of Cost'!A112="","",'Basis of Cost'!A112)</f>
        <v>Maintenance (building)</v>
      </c>
      <c r="B115" s="211" t="str">
        <f>IF('Basis of Cost'!D112="","",'Basis of Cost'!D112)</f>
        <v/>
      </c>
      <c r="C115" s="207"/>
      <c r="D115" s="214">
        <f t="shared" si="13"/>
        <v>0</v>
      </c>
      <c r="E115" s="207"/>
      <c r="F115" s="215">
        <f t="shared" si="14"/>
        <v>0</v>
      </c>
      <c r="G115" s="62" t="e">
        <f t="shared" si="11"/>
        <v>#VALUE!</v>
      </c>
      <c r="H115" s="27" t="e">
        <f t="shared" si="12"/>
        <v>#VALUE!</v>
      </c>
    </row>
    <row r="116" spans="1:8">
      <c r="A116" s="94" t="str">
        <f>IF('Basis of Cost'!A113="","",'Basis of Cost'!A113)</f>
        <v>Memberships/Subscriptions</v>
      </c>
      <c r="B116" s="211" t="str">
        <f>IF('Basis of Cost'!D113="","",'Basis of Cost'!D113)</f>
        <v/>
      </c>
      <c r="C116" s="207"/>
      <c r="D116" s="214">
        <f t="shared" si="13"/>
        <v>0</v>
      </c>
      <c r="E116" s="207"/>
      <c r="F116" s="215">
        <f t="shared" si="14"/>
        <v>0</v>
      </c>
      <c r="G116" s="62" t="e">
        <f t="shared" si="11"/>
        <v>#VALUE!</v>
      </c>
      <c r="H116" s="27" t="e">
        <f t="shared" si="12"/>
        <v>#VALUE!</v>
      </c>
    </row>
    <row r="117" spans="1:8">
      <c r="A117" s="94" t="str">
        <f>IF('Basis of Cost'!A114="","",'Basis of Cost'!A114)</f>
        <v>Postage</v>
      </c>
      <c r="B117" s="211" t="str">
        <f>IF('Basis of Cost'!D114="","",'Basis of Cost'!D114)</f>
        <v/>
      </c>
      <c r="C117" s="207"/>
      <c r="D117" s="214">
        <f t="shared" si="13"/>
        <v>0</v>
      </c>
      <c r="E117" s="207"/>
      <c r="F117" s="215">
        <f t="shared" si="14"/>
        <v>0</v>
      </c>
      <c r="G117" s="62" t="e">
        <f t="shared" si="11"/>
        <v>#VALUE!</v>
      </c>
      <c r="H117" s="27" t="e">
        <f t="shared" si="12"/>
        <v>#VALUE!</v>
      </c>
    </row>
    <row r="118" spans="1:8">
      <c r="A118" s="94" t="str">
        <f>IF('Basis of Cost'!A115="","",'Basis of Cost'!A115)</f>
        <v>Printing/Photocopying</v>
      </c>
      <c r="B118" s="211" t="str">
        <f>IF('Basis of Cost'!D115="","",'Basis of Cost'!D115)</f>
        <v/>
      </c>
      <c r="C118" s="207"/>
      <c r="D118" s="214">
        <f t="shared" si="13"/>
        <v>0</v>
      </c>
      <c r="E118" s="207"/>
      <c r="F118" s="215">
        <f t="shared" si="14"/>
        <v>0</v>
      </c>
      <c r="G118" s="62" t="e">
        <f t="shared" si="11"/>
        <v>#VALUE!</v>
      </c>
      <c r="H118" s="27" t="e">
        <f t="shared" si="12"/>
        <v>#VALUE!</v>
      </c>
    </row>
    <row r="119" spans="1:8">
      <c r="A119" s="94" t="str">
        <f>IF('Basis of Cost'!A116="","",'Basis of Cost'!A116)</f>
        <v>Professional Fees/ Contracted Services</v>
      </c>
      <c r="B119" s="211" t="str">
        <f>IF('Basis of Cost'!D116="","",'Basis of Cost'!D116)</f>
        <v/>
      </c>
      <c r="C119" s="207"/>
      <c r="D119" s="214">
        <f t="shared" si="13"/>
        <v>0</v>
      </c>
      <c r="E119" s="207"/>
      <c r="F119" s="215">
        <f t="shared" si="14"/>
        <v>0</v>
      </c>
      <c r="G119" s="62" t="e">
        <f t="shared" si="11"/>
        <v>#VALUE!</v>
      </c>
      <c r="H119" s="27" t="e">
        <f t="shared" si="12"/>
        <v>#VALUE!</v>
      </c>
    </row>
    <row r="120" spans="1:8" ht="26" customHeight="1">
      <c r="A120" s="94" t="str">
        <f>IF('Basis of Cost'!A117="","",'Basis of Cost'!A117)</f>
        <v>Professional Fees/Contracted Services - Therapy</v>
      </c>
      <c r="B120" s="211" t="str">
        <f>IF('Basis of Cost'!D117="","",'Basis of Cost'!D117)</f>
        <v/>
      </c>
      <c r="C120" s="207"/>
      <c r="D120" s="214">
        <f t="shared" si="13"/>
        <v>0</v>
      </c>
      <c r="E120" s="207"/>
      <c r="F120" s="215">
        <f t="shared" si="14"/>
        <v>0</v>
      </c>
      <c r="G120" s="62"/>
      <c r="H120" s="27"/>
    </row>
    <row r="121" spans="1:8">
      <c r="A121" s="94" t="str">
        <f>IF('Basis of Cost'!A118="","",'Basis of Cost'!A118)</f>
        <v xml:space="preserve">Relocation Fund </v>
      </c>
      <c r="B121" s="211">
        <f>IF('Basis of Cost'!D118="","",'Basis of Cost'!D118)</f>
        <v>51829</v>
      </c>
      <c r="C121" s="207"/>
      <c r="D121" s="214">
        <f t="shared" si="13"/>
        <v>51829</v>
      </c>
      <c r="E121" s="207"/>
      <c r="F121" s="215">
        <f t="shared" si="14"/>
        <v>51829</v>
      </c>
      <c r="G121" s="62">
        <f t="shared" si="11"/>
        <v>1</v>
      </c>
      <c r="H121" s="27">
        <f t="shared" si="12"/>
        <v>1</v>
      </c>
    </row>
    <row r="122" spans="1:8">
      <c r="A122" s="94" t="str">
        <f>IF('Basis of Cost'!A119="","",'Basis of Cost'!A119)</f>
        <v>Rent</v>
      </c>
      <c r="B122" s="211" t="str">
        <f>IF('Basis of Cost'!D119="","",'Basis of Cost'!D119)</f>
        <v/>
      </c>
      <c r="C122" s="207"/>
      <c r="D122" s="214">
        <f t="shared" si="13"/>
        <v>0</v>
      </c>
      <c r="E122" s="207"/>
      <c r="F122" s="215">
        <f t="shared" si="14"/>
        <v>0</v>
      </c>
      <c r="G122" s="62" t="e">
        <f t="shared" si="11"/>
        <v>#VALUE!</v>
      </c>
      <c r="H122" s="27" t="e">
        <f t="shared" si="12"/>
        <v>#VALUE!</v>
      </c>
    </row>
    <row r="123" spans="1:8">
      <c r="A123" s="94" t="str">
        <f>IF('Basis of Cost'!A120="","",'Basis of Cost'!A120)</f>
        <v>Safe Homes/Hotels/Motels</v>
      </c>
      <c r="B123" s="211" t="str">
        <f>IF('Basis of Cost'!D120="","",'Basis of Cost'!D120)</f>
        <v/>
      </c>
      <c r="C123" s="207"/>
      <c r="D123" s="214">
        <f t="shared" si="13"/>
        <v>0</v>
      </c>
      <c r="E123" s="207"/>
      <c r="F123" s="215">
        <f t="shared" si="14"/>
        <v>0</v>
      </c>
      <c r="G123" s="62" t="e">
        <f t="shared" si="11"/>
        <v>#VALUE!</v>
      </c>
      <c r="H123" s="27" t="e">
        <f t="shared" si="12"/>
        <v>#VALUE!</v>
      </c>
    </row>
    <row r="124" spans="1:8" ht="28">
      <c r="A124" s="94" t="str">
        <f>IF('Basis of Cost'!A121="","",'Basis of Cost'!A121)</f>
        <v>Staff Development *For staff funded in the grant</v>
      </c>
      <c r="B124" s="211" t="str">
        <f>IF('Basis of Cost'!D121="","",'Basis of Cost'!D121)</f>
        <v/>
      </c>
      <c r="C124" s="207"/>
      <c r="D124" s="214">
        <f t="shared" si="13"/>
        <v>0</v>
      </c>
      <c r="E124" s="207"/>
      <c r="F124" s="215">
        <f t="shared" si="14"/>
        <v>0</v>
      </c>
      <c r="G124" s="62" t="e">
        <f t="shared" si="11"/>
        <v>#VALUE!</v>
      </c>
      <c r="H124" s="27" t="e">
        <f t="shared" si="12"/>
        <v>#VALUE!</v>
      </c>
    </row>
    <row r="125" spans="1:8">
      <c r="A125" s="94" t="str">
        <f>IF('Basis of Cost'!A122="","",'Basis of Cost'!A122)</f>
        <v>Supplies</v>
      </c>
      <c r="B125" s="211" t="str">
        <f>IF('Basis of Cost'!D122="","",'Basis of Cost'!D122)</f>
        <v/>
      </c>
      <c r="C125" s="207"/>
      <c r="D125" s="214">
        <f t="shared" si="13"/>
        <v>0</v>
      </c>
      <c r="E125" s="207"/>
      <c r="F125" s="215">
        <f t="shared" si="14"/>
        <v>0</v>
      </c>
      <c r="G125" s="62" t="e">
        <f t="shared" si="11"/>
        <v>#VALUE!</v>
      </c>
      <c r="H125" s="27" t="e">
        <f t="shared" si="12"/>
        <v>#VALUE!</v>
      </c>
    </row>
    <row r="126" spans="1:8">
      <c r="A126" s="94" t="str">
        <f>IF('Basis of Cost'!A123="","",'Basis of Cost'!A123)</f>
        <v>Travel / Transportation</v>
      </c>
      <c r="B126" s="211" t="str">
        <f>IF('Basis of Cost'!D123="","",'Basis of Cost'!D123)</f>
        <v/>
      </c>
      <c r="C126" s="207"/>
      <c r="D126" s="214">
        <f t="shared" si="13"/>
        <v>0</v>
      </c>
      <c r="E126" s="207"/>
      <c r="F126" s="215">
        <f t="shared" si="14"/>
        <v>0</v>
      </c>
      <c r="G126" s="62" t="e">
        <f t="shared" si="11"/>
        <v>#VALUE!</v>
      </c>
      <c r="H126" s="27" t="e">
        <f t="shared" si="12"/>
        <v>#VALUE!</v>
      </c>
    </row>
    <row r="127" spans="1:8">
      <c r="A127" s="94" t="str">
        <f>IF('Basis of Cost'!A124="","",'Basis of Cost'!A124)</f>
        <v>Utilities</v>
      </c>
      <c r="B127" s="211" t="str">
        <f>IF('Basis of Cost'!D124="","",'Basis of Cost'!D124)</f>
        <v/>
      </c>
      <c r="C127" s="207"/>
      <c r="D127" s="214">
        <f t="shared" si="13"/>
        <v>0</v>
      </c>
      <c r="E127" s="207"/>
      <c r="F127" s="215">
        <f t="shared" si="14"/>
        <v>0</v>
      </c>
      <c r="G127" s="62" t="e">
        <f t="shared" si="11"/>
        <v>#VALUE!</v>
      </c>
      <c r="H127" s="27" t="e">
        <f t="shared" si="12"/>
        <v>#VALUE!</v>
      </c>
    </row>
    <row r="128" spans="1:8" ht="14" customHeight="1">
      <c r="A128" s="94" t="str">
        <f>IF('Basis of Cost'!A125="","",'Basis of Cost'!A125)</f>
        <v>*Other 1 (please enter a brief description here)</v>
      </c>
      <c r="B128" s="211" t="str">
        <f>IF('Basis of Cost'!D125="","",'Basis of Cost'!D125)</f>
        <v/>
      </c>
      <c r="C128" s="207"/>
      <c r="D128" s="214">
        <f t="shared" si="13"/>
        <v>0</v>
      </c>
      <c r="E128" s="207"/>
      <c r="F128" s="215">
        <f t="shared" si="14"/>
        <v>0</v>
      </c>
      <c r="G128" s="62" t="e">
        <f t="shared" si="11"/>
        <v>#VALUE!</v>
      </c>
      <c r="H128" s="27" t="e">
        <f t="shared" si="12"/>
        <v>#VALUE!</v>
      </c>
    </row>
    <row r="129" spans="1:8" ht="14" customHeight="1">
      <c r="A129" s="94" t="str">
        <f>IF('Basis of Cost'!A126="","",'Basis of Cost'!A126)</f>
        <v>*Other 2 (please enter a brief description here)</v>
      </c>
      <c r="B129" s="211" t="str">
        <f>IF('Basis of Cost'!D126="","",'Basis of Cost'!D126)</f>
        <v/>
      </c>
      <c r="C129" s="207"/>
      <c r="D129" s="214">
        <f t="shared" si="13"/>
        <v>0</v>
      </c>
      <c r="E129" s="207"/>
      <c r="F129" s="215">
        <f t="shared" si="14"/>
        <v>0</v>
      </c>
      <c r="G129" s="62" t="e">
        <f t="shared" si="11"/>
        <v>#VALUE!</v>
      </c>
      <c r="H129" s="27" t="e">
        <f t="shared" si="12"/>
        <v>#VALUE!</v>
      </c>
    </row>
    <row r="130" spans="1:8" ht="14" customHeight="1">
      <c r="A130" s="94" t="str">
        <f>IF('Basis of Cost'!A127="","",'Basis of Cost'!A127)</f>
        <v>*Other 3 (please enter a brief description here)</v>
      </c>
      <c r="B130" s="211" t="str">
        <f>IF('Basis of Cost'!D127="","",'Basis of Cost'!D127)</f>
        <v/>
      </c>
      <c r="C130" s="207"/>
      <c r="D130" s="214">
        <f t="shared" si="13"/>
        <v>0</v>
      </c>
      <c r="E130" s="207"/>
      <c r="F130" s="215">
        <f t="shared" si="14"/>
        <v>0</v>
      </c>
      <c r="G130" s="62" t="e">
        <f t="shared" si="11"/>
        <v>#VALUE!</v>
      </c>
      <c r="H130" s="27" t="e">
        <f t="shared" si="12"/>
        <v>#VALUE!</v>
      </c>
    </row>
    <row r="131" spans="1:8" ht="14" customHeight="1">
      <c r="A131" s="94" t="str">
        <f>IF('Basis of Cost'!A128="","",'Basis of Cost'!A128)</f>
        <v>*Other 4 (please enter a brief description here)</v>
      </c>
      <c r="B131" s="211" t="str">
        <f>IF('Basis of Cost'!D128="","",'Basis of Cost'!D128)</f>
        <v/>
      </c>
      <c r="C131" s="207"/>
      <c r="D131" s="214">
        <f t="shared" si="13"/>
        <v>0</v>
      </c>
      <c r="E131" s="207"/>
      <c r="F131" s="215">
        <f t="shared" si="14"/>
        <v>0</v>
      </c>
      <c r="G131" s="62" t="e">
        <f t="shared" si="11"/>
        <v>#VALUE!</v>
      </c>
      <c r="H131" s="27" t="e">
        <f t="shared" si="12"/>
        <v>#VALUE!</v>
      </c>
    </row>
    <row r="132" spans="1:8" ht="14" customHeight="1" thickBot="1">
      <c r="A132" s="94" t="str">
        <f>IF('Basis of Cost'!A129="","",'Basis of Cost'!A129)</f>
        <v>*Other 5 (please enter a brief description here)</v>
      </c>
      <c r="B132" s="211" t="str">
        <f>IF('Basis of Cost'!D129="","",'Basis of Cost'!D129)</f>
        <v/>
      </c>
      <c r="C132" s="207"/>
      <c r="D132" s="214">
        <f t="shared" si="13"/>
        <v>0</v>
      </c>
      <c r="E132" s="207"/>
      <c r="F132" s="215">
        <f t="shared" si="14"/>
        <v>0</v>
      </c>
      <c r="G132" s="62" t="e">
        <f t="shared" si="11"/>
        <v>#VALUE!</v>
      </c>
      <c r="H132" s="27" t="e">
        <f t="shared" si="12"/>
        <v>#VALUE!</v>
      </c>
    </row>
    <row r="133" spans="1:8" ht="23" customHeight="1" thickBot="1">
      <c r="A133" s="95" t="s">
        <v>111</v>
      </c>
      <c r="B133" s="54">
        <f>SUM(B107:B132)</f>
        <v>51829</v>
      </c>
      <c r="C133" s="54">
        <f>SUM(C107:C132)</f>
        <v>0</v>
      </c>
      <c r="D133" s="54">
        <f>SUM(D107:D132)</f>
        <v>51829</v>
      </c>
      <c r="E133" s="54">
        <f>SUM(E107:E132)</f>
        <v>0</v>
      </c>
      <c r="F133" s="77">
        <f>SUM(F107:F132)</f>
        <v>51829</v>
      </c>
      <c r="G133" s="76">
        <f>B133/D133</f>
        <v>1</v>
      </c>
      <c r="H133" s="55">
        <f t="shared" si="12"/>
        <v>1</v>
      </c>
    </row>
    <row r="134" spans="1:8" ht="22" customHeight="1" thickBot="1">
      <c r="A134" s="19"/>
      <c r="B134" s="39"/>
      <c r="C134" s="39"/>
      <c r="D134" s="39"/>
      <c r="E134" s="39"/>
      <c r="F134" s="39"/>
      <c r="G134" s="13"/>
      <c r="H134" s="13"/>
    </row>
    <row r="135" spans="1:8" ht="15" thickBot="1">
      <c r="A135" s="21" t="s">
        <v>130</v>
      </c>
      <c r="B135" s="40">
        <f>B102+B133</f>
        <v>51829</v>
      </c>
      <c r="C135" s="40">
        <f>C102+C133</f>
        <v>0</v>
      </c>
      <c r="D135" s="40">
        <f>D102+D133</f>
        <v>51829</v>
      </c>
      <c r="E135" s="40">
        <f>E102+E133</f>
        <v>0</v>
      </c>
      <c r="F135" s="41">
        <f>F102+F133</f>
        <v>51829</v>
      </c>
      <c r="G135" s="13"/>
      <c r="H135" s="13"/>
    </row>
    <row r="136" spans="1:8">
      <c r="B136" s="12"/>
      <c r="C136" s="12"/>
      <c r="D136" s="13"/>
      <c r="E136" s="12"/>
      <c r="F136" s="13"/>
      <c r="G136" s="13"/>
      <c r="H136" s="13"/>
    </row>
    <row r="137" spans="1:8">
      <c r="B137" s="12"/>
      <c r="C137" s="12"/>
      <c r="D137" s="13"/>
      <c r="E137" s="12"/>
      <c r="F137" s="13"/>
      <c r="G137" s="13"/>
      <c r="H137" s="13"/>
    </row>
    <row r="138" spans="1:8">
      <c r="B138" s="12"/>
      <c r="C138" s="12"/>
      <c r="D138" s="13"/>
      <c r="E138" s="12"/>
      <c r="F138" s="13"/>
      <c r="G138" s="13"/>
      <c r="H138" s="13"/>
    </row>
    <row r="139" spans="1:8">
      <c r="B139" s="12"/>
      <c r="C139" s="12"/>
      <c r="D139" s="13"/>
      <c r="E139" s="12"/>
      <c r="F139" s="13"/>
      <c r="G139" s="13"/>
      <c r="H139" s="13"/>
    </row>
    <row r="140" spans="1:8">
      <c r="B140" s="12"/>
      <c r="C140" s="12"/>
      <c r="D140" s="13"/>
      <c r="E140" s="12"/>
      <c r="F140" s="13"/>
      <c r="G140" s="13"/>
      <c r="H140" s="13"/>
    </row>
    <row r="141" spans="1:8">
      <c r="B141" s="12"/>
      <c r="C141" s="12"/>
      <c r="D141" s="13"/>
      <c r="E141" s="12"/>
      <c r="F141" s="13"/>
      <c r="G141" s="13"/>
      <c r="H141" s="13"/>
    </row>
    <row r="142" spans="1:8">
      <c r="B142" s="12"/>
      <c r="C142" s="12"/>
      <c r="D142" s="13"/>
      <c r="E142" s="12"/>
      <c r="F142" s="13"/>
      <c r="G142" s="13"/>
      <c r="H142" s="13"/>
    </row>
    <row r="143" spans="1:8">
      <c r="B143" s="12"/>
      <c r="C143" s="12"/>
      <c r="D143" s="13"/>
      <c r="E143" s="12"/>
      <c r="F143" s="13"/>
      <c r="G143" s="13"/>
      <c r="H143" s="13"/>
    </row>
    <row r="144" spans="1:8">
      <c r="B144" s="12"/>
      <c r="C144" s="12"/>
      <c r="D144" s="13"/>
      <c r="E144" s="12"/>
      <c r="F144" s="13"/>
      <c r="G144" s="13"/>
      <c r="H144" s="13"/>
    </row>
    <row r="145" spans="2:8">
      <c r="B145" s="12"/>
      <c r="C145" s="12"/>
      <c r="D145" s="13"/>
      <c r="E145" s="12"/>
      <c r="F145" s="13"/>
      <c r="G145" s="13"/>
      <c r="H145" s="13"/>
    </row>
    <row r="146" spans="2:8">
      <c r="B146" s="12"/>
      <c r="C146" s="12"/>
      <c r="D146" s="13"/>
      <c r="E146" s="12"/>
      <c r="F146" s="13"/>
      <c r="G146" s="13"/>
      <c r="H146" s="13"/>
    </row>
    <row r="147" spans="2:8">
      <c r="B147" s="12"/>
      <c r="C147" s="12"/>
      <c r="D147" s="13"/>
      <c r="E147" s="12"/>
      <c r="F147" s="13"/>
      <c r="G147" s="13"/>
      <c r="H147" s="13"/>
    </row>
    <row r="148" spans="2:8">
      <c r="B148" s="12"/>
      <c r="C148" s="12"/>
      <c r="D148" s="13"/>
      <c r="E148" s="12"/>
      <c r="F148" s="13"/>
      <c r="G148" s="13"/>
      <c r="H148" s="13"/>
    </row>
    <row r="149" spans="2:8">
      <c r="B149" s="12"/>
      <c r="C149" s="12"/>
      <c r="D149" s="13"/>
      <c r="E149" s="12"/>
      <c r="F149" s="13"/>
      <c r="G149" s="13"/>
      <c r="H149" s="13"/>
    </row>
    <row r="150" spans="2:8">
      <c r="B150" s="12"/>
      <c r="C150" s="12"/>
      <c r="D150" s="13"/>
      <c r="E150" s="12"/>
      <c r="F150" s="13"/>
      <c r="G150" s="13"/>
      <c r="H150" s="13"/>
    </row>
    <row r="151" spans="2:8">
      <c r="B151" s="12"/>
      <c r="C151" s="12"/>
      <c r="D151" s="13"/>
      <c r="E151" s="12"/>
      <c r="F151" s="13"/>
      <c r="G151" s="13"/>
      <c r="H151" s="13"/>
    </row>
    <row r="152" spans="2:8">
      <c r="B152" s="12"/>
      <c r="C152" s="12"/>
      <c r="D152" s="13"/>
      <c r="E152" s="12"/>
      <c r="F152" s="13"/>
      <c r="G152" s="13"/>
      <c r="H152" s="13"/>
    </row>
    <row r="153" spans="2:8">
      <c r="B153" s="12"/>
      <c r="C153" s="12"/>
      <c r="D153" s="13"/>
      <c r="E153" s="12"/>
      <c r="F153" s="13"/>
      <c r="G153" s="13"/>
      <c r="H153" s="13"/>
    </row>
    <row r="154" spans="2:8">
      <c r="B154" s="12"/>
      <c r="C154" s="12"/>
      <c r="D154" s="13"/>
      <c r="E154" s="12"/>
      <c r="F154" s="13"/>
      <c r="G154" s="13"/>
      <c r="H154" s="13"/>
    </row>
    <row r="155" spans="2:8">
      <c r="B155" s="12"/>
      <c r="C155" s="12"/>
      <c r="D155" s="13"/>
      <c r="E155" s="12"/>
      <c r="F155" s="13"/>
      <c r="G155" s="13"/>
      <c r="H155" s="13"/>
    </row>
    <row r="156" spans="2:8">
      <c r="B156" s="12"/>
      <c r="C156" s="12"/>
      <c r="D156" s="13"/>
      <c r="E156" s="12"/>
      <c r="F156" s="13"/>
      <c r="G156" s="13"/>
      <c r="H156" s="13"/>
    </row>
    <row r="157" spans="2:8">
      <c r="B157" s="12"/>
      <c r="C157" s="12"/>
      <c r="D157" s="13"/>
      <c r="E157" s="12"/>
      <c r="F157" s="13"/>
      <c r="G157" s="13"/>
      <c r="H157" s="13"/>
    </row>
    <row r="158" spans="2:8">
      <c r="B158" s="12"/>
      <c r="C158" s="12"/>
      <c r="D158" s="13"/>
      <c r="E158" s="12"/>
      <c r="F158" s="13"/>
      <c r="G158" s="13"/>
      <c r="H158" s="13"/>
    </row>
    <row r="159" spans="2:8">
      <c r="B159" s="12"/>
      <c r="C159" s="12"/>
      <c r="D159" s="13"/>
      <c r="E159" s="12"/>
      <c r="F159" s="13"/>
      <c r="G159" s="13"/>
      <c r="H159" s="13"/>
    </row>
    <row r="160" spans="2:8">
      <c r="B160" s="12"/>
      <c r="C160" s="12"/>
      <c r="D160" s="13"/>
      <c r="E160" s="12"/>
      <c r="F160" s="13"/>
      <c r="G160" s="13"/>
      <c r="H160" s="13"/>
    </row>
    <row r="161" spans="2:8">
      <c r="B161" s="12"/>
      <c r="C161" s="12"/>
      <c r="D161" s="13"/>
      <c r="E161" s="12"/>
      <c r="F161" s="13"/>
      <c r="G161" s="13"/>
      <c r="H161" s="13"/>
    </row>
    <row r="162" spans="2:8">
      <c r="B162" s="12"/>
      <c r="C162" s="12"/>
      <c r="D162" s="13"/>
      <c r="E162" s="12"/>
      <c r="F162" s="13"/>
      <c r="G162" s="13"/>
      <c r="H162" s="13"/>
    </row>
    <row r="163" spans="2:8">
      <c r="B163" s="12"/>
      <c r="C163" s="12"/>
      <c r="D163" s="13"/>
      <c r="E163" s="12"/>
      <c r="F163" s="13"/>
      <c r="G163" s="13"/>
      <c r="H163" s="13"/>
    </row>
    <row r="164" spans="2:8">
      <c r="B164" s="12"/>
      <c r="C164" s="12"/>
      <c r="D164" s="13"/>
      <c r="E164" s="12"/>
      <c r="F164" s="13"/>
      <c r="G164" s="13"/>
      <c r="H164" s="13"/>
    </row>
    <row r="165" spans="2:8">
      <c r="B165" s="12"/>
      <c r="C165" s="12"/>
      <c r="D165" s="13"/>
      <c r="E165" s="12"/>
      <c r="F165" s="13"/>
      <c r="G165" s="13"/>
      <c r="H165" s="13"/>
    </row>
    <row r="166" spans="2:8">
      <c r="B166" s="12"/>
      <c r="C166" s="12"/>
      <c r="D166" s="13"/>
      <c r="E166" s="12"/>
      <c r="F166" s="13"/>
      <c r="G166" s="13"/>
      <c r="H166" s="13"/>
    </row>
    <row r="167" spans="2:8">
      <c r="B167" s="12"/>
      <c r="C167" s="12"/>
      <c r="D167" s="13"/>
      <c r="E167" s="12"/>
      <c r="F167" s="13"/>
      <c r="G167" s="13"/>
      <c r="H167" s="13"/>
    </row>
    <row r="168" spans="2:8">
      <c r="B168" s="12"/>
      <c r="C168" s="12"/>
      <c r="D168" s="13"/>
      <c r="E168" s="12"/>
      <c r="F168" s="13"/>
      <c r="G168" s="13"/>
      <c r="H168" s="13"/>
    </row>
    <row r="169" spans="2:8">
      <c r="B169" s="12"/>
      <c r="C169" s="12"/>
      <c r="D169" s="13"/>
      <c r="E169" s="12"/>
      <c r="F169" s="13"/>
      <c r="G169" s="13"/>
      <c r="H169" s="13"/>
    </row>
    <row r="170" spans="2:8">
      <c r="B170" s="12"/>
      <c r="C170" s="12"/>
      <c r="D170" s="13"/>
      <c r="E170" s="12"/>
      <c r="F170" s="13"/>
      <c r="G170" s="13"/>
      <c r="H170" s="13"/>
    </row>
    <row r="171" spans="2:8">
      <c r="B171" s="12"/>
      <c r="C171" s="12"/>
      <c r="D171" s="13"/>
      <c r="E171" s="12"/>
      <c r="F171" s="13"/>
      <c r="G171" s="13"/>
      <c r="H171" s="13"/>
    </row>
    <row r="172" spans="2:8">
      <c r="B172" s="12"/>
      <c r="C172" s="12"/>
      <c r="D172" s="13"/>
      <c r="E172" s="12"/>
      <c r="F172" s="13"/>
      <c r="G172" s="13"/>
      <c r="H172" s="13"/>
    </row>
    <row r="173" spans="2:8">
      <c r="B173" s="12"/>
      <c r="C173" s="12"/>
      <c r="D173" s="13"/>
      <c r="E173" s="12"/>
      <c r="F173" s="13"/>
      <c r="G173" s="13"/>
      <c r="H173" s="13"/>
    </row>
    <row r="174" spans="2:8">
      <c r="B174" s="12"/>
      <c r="C174" s="12"/>
      <c r="D174" s="13"/>
      <c r="E174" s="12"/>
      <c r="F174" s="13"/>
      <c r="G174" s="13"/>
      <c r="H174" s="13"/>
    </row>
  </sheetData>
  <sheetProtection algorithmName="SHA-512" hashValue="7JPefOUYh+CNbOwkVjE+tsQn1P0b1Zz9tBwBxUvBxjN0ZlliDBPtDFspytQs8YojCAFnYqNY14DiorVkwbdv1g==" saltValue="8swAA0JHzhFvXPAbnCESAw==" spinCount="100000" sheet="1" formatCells="0" formatColumns="0" formatRows="0" selectLockedCells="1"/>
  <mergeCells count="13">
    <mergeCell ref="L90:M90"/>
    <mergeCell ref="A55:F55"/>
    <mergeCell ref="A104:F104"/>
    <mergeCell ref="L83:M83"/>
    <mergeCell ref="L84:M84"/>
    <mergeCell ref="L85:M85"/>
    <mergeCell ref="L86:M86"/>
    <mergeCell ref="L89:M89"/>
    <mergeCell ref="A7:F7"/>
    <mergeCell ref="A2:F2"/>
    <mergeCell ref="A3:F3"/>
    <mergeCell ref="B4:F4"/>
    <mergeCell ref="B5:F5"/>
  </mergeCells>
  <printOptions horizontalCentered="1"/>
  <pageMargins left="0.5" right="0.5" top="0.5" bottom="0.5" header="0.5" footer="0.5"/>
  <pageSetup scale="96" fitToHeight="0" orientation="portrait" horizontalDpi="4294967292" verticalDpi="4294967292"/>
  <rowBreaks count="2" manualBreakCount="2">
    <brk id="53" max="16383" man="1"/>
    <brk id="10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239F3-61AA-E243-B006-20350051A1FF}">
  <sheetPr>
    <tabColor theme="5" tint="0.39997558519241921"/>
    <pageSetUpPr fitToPage="1"/>
  </sheetPr>
  <dimension ref="A1:R186"/>
  <sheetViews>
    <sheetView tabSelected="1" zoomScale="190" zoomScaleNormal="1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.83203125" defaultRowHeight="14"/>
  <cols>
    <col min="1" max="1" width="27.5" style="3" customWidth="1"/>
    <col min="2" max="2" width="26.33203125" style="3" customWidth="1"/>
    <col min="3" max="3" width="11.5" style="4" bestFit="1" customWidth="1"/>
    <col min="4" max="4" width="10.1640625" style="4" hidden="1" customWidth="1"/>
    <col min="5" max="5" width="9.5" style="4" hidden="1" customWidth="1"/>
    <col min="6" max="6" width="10.5" style="4" customWidth="1"/>
    <col min="7" max="7" width="9.5" style="4" hidden="1" customWidth="1"/>
    <col min="8" max="9" width="10.5" style="4" bestFit="1" customWidth="1"/>
    <col min="10" max="10" width="9.5" style="4" hidden="1" customWidth="1"/>
    <col min="11" max="11" width="8.6640625" style="4" hidden="1" customWidth="1"/>
    <col min="12" max="12" width="10.5" style="4" bestFit="1" customWidth="1"/>
    <col min="13" max="13" width="13" style="4" customWidth="1"/>
    <col min="14" max="16384" width="10.83203125" style="3"/>
  </cols>
  <sheetData>
    <row r="1" spans="1:18" ht="32" customHeight="1" thickBot="1">
      <c r="A1" s="96" t="s">
        <v>131</v>
      </c>
      <c r="B1" s="146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 t="str">
        <f>'Basis of Cost'!D1</f>
        <v>Form Version: FY24_2</v>
      </c>
    </row>
    <row r="2" spans="1:18" ht="42" customHeight="1">
      <c r="A2" s="189" t="str">
        <f>'Basis of Cost'!A2</f>
        <v>Program Name:</v>
      </c>
      <c r="B2" s="262" t="str">
        <f>'Basis of Cost'!B2</f>
        <v>Type Program Name Here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4"/>
    </row>
    <row r="3" spans="1:18" ht="45" hidden="1" customHeight="1" thickBot="1">
      <c r="A3" s="189" t="str">
        <f>'Basis of Cost'!A3</f>
        <v>PCADV Contract #:</v>
      </c>
      <c r="B3" s="265" t="str">
        <f>'Basis of Cost'!B3</f>
        <v>Type Contract Number Here (60xx)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6"/>
    </row>
    <row r="4" spans="1:18" ht="45" customHeight="1" thickBot="1">
      <c r="A4" s="149"/>
      <c r="B4" s="150"/>
      <c r="C4" s="151" t="s">
        <v>132</v>
      </c>
      <c r="D4" s="151"/>
      <c r="E4" s="151"/>
      <c r="F4" s="151"/>
      <c r="G4" s="151"/>
      <c r="H4" s="151"/>
      <c r="I4" s="151"/>
      <c r="J4" s="151"/>
      <c r="K4" s="151"/>
      <c r="L4" s="151"/>
      <c r="M4" s="152"/>
    </row>
    <row r="5" spans="1:18" ht="22" customHeight="1" thickBot="1">
      <c r="A5" s="272" t="s">
        <v>133</v>
      </c>
      <c r="B5" s="272"/>
      <c r="C5" s="224">
        <f>+C138-C136</f>
        <v>520246</v>
      </c>
      <c r="D5" s="224">
        <f t="shared" ref="D5:H5" si="0">+D138-D136</f>
        <v>0</v>
      </c>
      <c r="E5" s="224">
        <f t="shared" si="0"/>
        <v>0</v>
      </c>
      <c r="F5" s="224">
        <f t="shared" si="0"/>
        <v>97556</v>
      </c>
      <c r="G5" s="224">
        <f>+G138-G136</f>
        <v>0</v>
      </c>
      <c r="H5" s="224">
        <f t="shared" si="0"/>
        <v>17935</v>
      </c>
      <c r="I5" s="224">
        <f>+I138-I136</f>
        <v>32982</v>
      </c>
      <c r="J5" s="224">
        <f>+J138-J136</f>
        <v>0</v>
      </c>
      <c r="K5" s="224">
        <f t="shared" ref="K5:L5" si="1">+K138-K136</f>
        <v>0</v>
      </c>
      <c r="L5" s="224">
        <f t="shared" si="1"/>
        <v>0</v>
      </c>
      <c r="M5" s="221"/>
    </row>
    <row r="6" spans="1:18" ht="42">
      <c r="A6" s="153" t="s">
        <v>134</v>
      </c>
      <c r="B6" s="153" t="s">
        <v>83</v>
      </c>
      <c r="C6" s="154" t="s">
        <v>135</v>
      </c>
      <c r="D6" s="154" t="s">
        <v>136</v>
      </c>
      <c r="E6" s="154" t="s">
        <v>137</v>
      </c>
      <c r="F6" s="155" t="s">
        <v>138</v>
      </c>
      <c r="G6" s="155" t="s">
        <v>139</v>
      </c>
      <c r="H6" s="154" t="s">
        <v>140</v>
      </c>
      <c r="I6" s="154" t="s">
        <v>141</v>
      </c>
      <c r="J6" s="154" t="s">
        <v>142</v>
      </c>
      <c r="K6" s="154" t="s">
        <v>143</v>
      </c>
      <c r="L6" s="154" t="s">
        <v>144</v>
      </c>
      <c r="M6" s="154" t="s">
        <v>145</v>
      </c>
      <c r="N6" s="156" t="s">
        <v>146</v>
      </c>
      <c r="O6" s="156" t="s">
        <v>147</v>
      </c>
      <c r="P6" s="16"/>
      <c r="Q6" s="16"/>
      <c r="R6" s="16"/>
    </row>
    <row r="7" spans="1:18" ht="14" customHeight="1">
      <c r="A7" s="157">
        <f>IF('Basis of Cost'!A7="","",'Basis of Cost'!A7)</f>
        <v>1</v>
      </c>
      <c r="B7" s="157" t="str">
        <f>IF('Basis of Cost'!B7="","",'Basis of Cost'!B7)</f>
        <v/>
      </c>
      <c r="C7" s="190"/>
      <c r="D7" s="190"/>
      <c r="E7" s="190"/>
      <c r="F7" s="190"/>
      <c r="G7" s="190"/>
      <c r="H7" s="191"/>
      <c r="I7" s="190"/>
      <c r="J7" s="190"/>
      <c r="K7" s="190"/>
      <c r="L7" s="219"/>
      <c r="M7" s="158">
        <f t="shared" ref="M7:M50" si="2">SUM(C7:L7)</f>
        <v>0</v>
      </c>
      <c r="N7" s="159" t="str">
        <f>IF('Basis of Cost'!D7="","",'Basis of Cost'!D7)</f>
        <v/>
      </c>
      <c r="O7" s="159" t="str">
        <f t="shared" ref="O7:O50" si="3">IF(N7="","",M7-N7)</f>
        <v/>
      </c>
    </row>
    <row r="8" spans="1:18">
      <c r="A8" s="157">
        <f>IF('Basis of Cost'!A8="","",'Basis of Cost'!A8)</f>
        <v>2</v>
      </c>
      <c r="B8" s="157" t="str">
        <f>IF('Basis of Cost'!B8="","",'Basis of Cost'!B8)</f>
        <v/>
      </c>
      <c r="C8" s="190"/>
      <c r="D8" s="190"/>
      <c r="E8" s="190"/>
      <c r="F8" s="190"/>
      <c r="G8" s="190"/>
      <c r="H8" s="191"/>
      <c r="I8" s="190"/>
      <c r="J8" s="190"/>
      <c r="K8" s="190"/>
      <c r="L8" s="219"/>
      <c r="M8" s="158">
        <f t="shared" si="2"/>
        <v>0</v>
      </c>
      <c r="N8" s="159" t="str">
        <f>IF('Basis of Cost'!D8="","",'Basis of Cost'!D8)</f>
        <v/>
      </c>
      <c r="O8" s="159" t="str">
        <f t="shared" si="3"/>
        <v/>
      </c>
    </row>
    <row r="9" spans="1:18">
      <c r="A9" s="157">
        <f>IF('Basis of Cost'!A9="","",'Basis of Cost'!A9)</f>
        <v>3</v>
      </c>
      <c r="B9" s="157" t="str">
        <f>IF('Basis of Cost'!B9="","",'Basis of Cost'!B9)</f>
        <v/>
      </c>
      <c r="C9" s="190"/>
      <c r="D9" s="190"/>
      <c r="E9" s="190"/>
      <c r="F9" s="190"/>
      <c r="G9" s="190"/>
      <c r="H9" s="191"/>
      <c r="I9" s="190"/>
      <c r="J9" s="190"/>
      <c r="K9" s="190"/>
      <c r="L9" s="219"/>
      <c r="M9" s="158">
        <f t="shared" si="2"/>
        <v>0</v>
      </c>
      <c r="N9" s="159" t="str">
        <f>IF('Basis of Cost'!D9="","",'Basis of Cost'!D9)</f>
        <v/>
      </c>
      <c r="O9" s="159" t="str">
        <f t="shared" si="3"/>
        <v/>
      </c>
    </row>
    <row r="10" spans="1:18" ht="14" customHeight="1">
      <c r="A10" s="157">
        <f>IF('Basis of Cost'!A10="","",'Basis of Cost'!A10)</f>
        <v>4</v>
      </c>
      <c r="B10" s="157" t="str">
        <f>IF('Basis of Cost'!B10="","",'Basis of Cost'!B10)</f>
        <v/>
      </c>
      <c r="C10" s="190"/>
      <c r="D10" s="190"/>
      <c r="E10" s="190"/>
      <c r="F10" s="190"/>
      <c r="G10" s="190"/>
      <c r="H10" s="191"/>
      <c r="I10" s="190"/>
      <c r="J10" s="190"/>
      <c r="K10" s="190"/>
      <c r="L10" s="219"/>
      <c r="M10" s="158">
        <f t="shared" si="2"/>
        <v>0</v>
      </c>
      <c r="N10" s="159" t="str">
        <f>IF('Basis of Cost'!D10="","",'Basis of Cost'!D10)</f>
        <v/>
      </c>
      <c r="O10" s="159" t="str">
        <f t="shared" si="3"/>
        <v/>
      </c>
    </row>
    <row r="11" spans="1:18">
      <c r="A11" s="157">
        <f>IF('Basis of Cost'!A11="","",'Basis of Cost'!A11)</f>
        <v>5</v>
      </c>
      <c r="B11" s="157" t="str">
        <f>IF('Basis of Cost'!B11="","",'Basis of Cost'!B11)</f>
        <v/>
      </c>
      <c r="C11" s="190"/>
      <c r="D11" s="190"/>
      <c r="E11" s="190"/>
      <c r="F11" s="190"/>
      <c r="G11" s="190"/>
      <c r="H11" s="191"/>
      <c r="I11" s="190"/>
      <c r="J11" s="190"/>
      <c r="K11" s="190"/>
      <c r="L11" s="219"/>
      <c r="M11" s="158">
        <f t="shared" si="2"/>
        <v>0</v>
      </c>
      <c r="N11" s="159" t="str">
        <f>IF('Basis of Cost'!D11="","",'Basis of Cost'!D11)</f>
        <v/>
      </c>
      <c r="O11" s="159" t="str">
        <f t="shared" si="3"/>
        <v/>
      </c>
    </row>
    <row r="12" spans="1:18">
      <c r="A12" s="157">
        <f>IF('Basis of Cost'!A12="","",'Basis of Cost'!A12)</f>
        <v>6</v>
      </c>
      <c r="B12" s="157" t="str">
        <f>IF('Basis of Cost'!B12="","",'Basis of Cost'!B12)</f>
        <v/>
      </c>
      <c r="C12" s="190"/>
      <c r="D12" s="190"/>
      <c r="E12" s="190"/>
      <c r="F12" s="190"/>
      <c r="G12" s="190"/>
      <c r="H12" s="191"/>
      <c r="I12" s="190"/>
      <c r="J12" s="190"/>
      <c r="K12" s="190"/>
      <c r="L12" s="219"/>
      <c r="M12" s="158">
        <f t="shared" si="2"/>
        <v>0</v>
      </c>
      <c r="N12" s="159" t="str">
        <f>IF('Basis of Cost'!D12="","",'Basis of Cost'!D12)</f>
        <v/>
      </c>
      <c r="O12" s="159" t="str">
        <f t="shared" si="3"/>
        <v/>
      </c>
    </row>
    <row r="13" spans="1:18">
      <c r="A13" s="157">
        <f>IF('Basis of Cost'!A13="","",'Basis of Cost'!A13)</f>
        <v>7</v>
      </c>
      <c r="B13" s="157" t="str">
        <f>IF('Basis of Cost'!B13="","",'Basis of Cost'!B13)</f>
        <v/>
      </c>
      <c r="C13" s="190"/>
      <c r="D13" s="190"/>
      <c r="E13" s="190"/>
      <c r="F13" s="190"/>
      <c r="G13" s="190"/>
      <c r="H13" s="191"/>
      <c r="I13" s="190"/>
      <c r="J13" s="190"/>
      <c r="K13" s="190"/>
      <c r="L13" s="219"/>
      <c r="M13" s="158">
        <f t="shared" si="2"/>
        <v>0</v>
      </c>
      <c r="N13" s="159" t="str">
        <f>IF('Basis of Cost'!D13="","",'Basis of Cost'!D13)</f>
        <v/>
      </c>
      <c r="O13" s="159" t="str">
        <f t="shared" si="3"/>
        <v/>
      </c>
    </row>
    <row r="14" spans="1:18">
      <c r="A14" s="157">
        <f>IF('Basis of Cost'!A14="","",'Basis of Cost'!A14)</f>
        <v>8</v>
      </c>
      <c r="B14" s="157" t="str">
        <f>IF('Basis of Cost'!B14="","",'Basis of Cost'!B14)</f>
        <v/>
      </c>
      <c r="C14" s="190"/>
      <c r="D14" s="190"/>
      <c r="E14" s="190"/>
      <c r="F14" s="190"/>
      <c r="G14" s="190"/>
      <c r="H14" s="191"/>
      <c r="I14" s="190"/>
      <c r="J14" s="190"/>
      <c r="K14" s="190"/>
      <c r="L14" s="219"/>
      <c r="M14" s="158">
        <f t="shared" si="2"/>
        <v>0</v>
      </c>
      <c r="N14" s="159" t="str">
        <f>IF('Basis of Cost'!D14="","",'Basis of Cost'!D14)</f>
        <v/>
      </c>
      <c r="O14" s="159" t="str">
        <f t="shared" si="3"/>
        <v/>
      </c>
    </row>
    <row r="15" spans="1:18">
      <c r="A15" s="157">
        <f>IF('Basis of Cost'!A15="","",'Basis of Cost'!A15)</f>
        <v>9</v>
      </c>
      <c r="B15" s="157" t="str">
        <f>IF('Basis of Cost'!B15="","",'Basis of Cost'!B15)</f>
        <v/>
      </c>
      <c r="C15" s="190"/>
      <c r="D15" s="190"/>
      <c r="E15" s="190"/>
      <c r="F15" s="190"/>
      <c r="G15" s="190"/>
      <c r="H15" s="191"/>
      <c r="I15" s="190"/>
      <c r="J15" s="190"/>
      <c r="K15" s="190"/>
      <c r="L15" s="219"/>
      <c r="M15" s="158">
        <f t="shared" si="2"/>
        <v>0</v>
      </c>
      <c r="N15" s="159" t="str">
        <f>IF('Basis of Cost'!D15="","",'Basis of Cost'!D15)</f>
        <v/>
      </c>
      <c r="O15" s="159" t="str">
        <f t="shared" si="3"/>
        <v/>
      </c>
    </row>
    <row r="16" spans="1:18">
      <c r="A16" s="157">
        <f>IF('Basis of Cost'!A16="","",'Basis of Cost'!A16)</f>
        <v>10</v>
      </c>
      <c r="B16" s="157" t="str">
        <f>IF('Basis of Cost'!B16="","",'Basis of Cost'!B16)</f>
        <v/>
      </c>
      <c r="C16" s="190"/>
      <c r="D16" s="190"/>
      <c r="E16" s="190"/>
      <c r="F16" s="190"/>
      <c r="G16" s="190"/>
      <c r="H16" s="191"/>
      <c r="I16" s="190"/>
      <c r="J16" s="190"/>
      <c r="K16" s="190"/>
      <c r="L16" s="219"/>
      <c r="M16" s="158">
        <f t="shared" si="2"/>
        <v>0</v>
      </c>
      <c r="N16" s="159" t="str">
        <f>IF('Basis of Cost'!D16="","",'Basis of Cost'!D16)</f>
        <v/>
      </c>
      <c r="O16" s="159" t="str">
        <f t="shared" si="3"/>
        <v/>
      </c>
    </row>
    <row r="17" spans="1:15">
      <c r="A17" s="157">
        <f>IF('Basis of Cost'!A17="","",'Basis of Cost'!A17)</f>
        <v>11</v>
      </c>
      <c r="B17" s="157" t="str">
        <f>IF('Basis of Cost'!B17="","",'Basis of Cost'!B17)</f>
        <v/>
      </c>
      <c r="C17" s="190"/>
      <c r="D17" s="190"/>
      <c r="E17" s="190"/>
      <c r="F17" s="190"/>
      <c r="G17" s="190"/>
      <c r="H17" s="191"/>
      <c r="I17" s="190"/>
      <c r="J17" s="190"/>
      <c r="K17" s="190"/>
      <c r="L17" s="219"/>
      <c r="M17" s="158">
        <f t="shared" si="2"/>
        <v>0</v>
      </c>
      <c r="N17" s="159" t="str">
        <f>IF('Basis of Cost'!D17="","",'Basis of Cost'!D17)</f>
        <v/>
      </c>
      <c r="O17" s="159" t="str">
        <f t="shared" si="3"/>
        <v/>
      </c>
    </row>
    <row r="18" spans="1:15">
      <c r="A18" s="157">
        <f>IF('Basis of Cost'!A18="","",'Basis of Cost'!A18)</f>
        <v>12</v>
      </c>
      <c r="B18" s="157" t="str">
        <f>IF('Basis of Cost'!B18="","",'Basis of Cost'!B18)</f>
        <v/>
      </c>
      <c r="C18" s="190"/>
      <c r="D18" s="190"/>
      <c r="E18" s="190"/>
      <c r="F18" s="190"/>
      <c r="G18" s="190"/>
      <c r="H18" s="191"/>
      <c r="I18" s="190"/>
      <c r="J18" s="190"/>
      <c r="K18" s="190"/>
      <c r="L18" s="219"/>
      <c r="M18" s="158">
        <f t="shared" si="2"/>
        <v>0</v>
      </c>
      <c r="N18" s="159" t="str">
        <f>IF('Basis of Cost'!D18="","",'Basis of Cost'!D18)</f>
        <v/>
      </c>
      <c r="O18" s="159" t="str">
        <f t="shared" si="3"/>
        <v/>
      </c>
    </row>
    <row r="19" spans="1:15">
      <c r="A19" s="157">
        <f>IF('Basis of Cost'!A19="","",'Basis of Cost'!A19)</f>
        <v>13</v>
      </c>
      <c r="B19" s="157" t="str">
        <f>IF('Basis of Cost'!B19="","",'Basis of Cost'!B19)</f>
        <v/>
      </c>
      <c r="C19" s="190"/>
      <c r="D19" s="190"/>
      <c r="E19" s="190"/>
      <c r="F19" s="190"/>
      <c r="G19" s="190"/>
      <c r="H19" s="191"/>
      <c r="I19" s="190"/>
      <c r="J19" s="190"/>
      <c r="K19" s="190"/>
      <c r="L19" s="219"/>
      <c r="M19" s="158">
        <f t="shared" si="2"/>
        <v>0</v>
      </c>
      <c r="N19" s="159" t="str">
        <f>IF('Basis of Cost'!D19="","",'Basis of Cost'!D19)</f>
        <v/>
      </c>
      <c r="O19" s="159" t="str">
        <f t="shared" si="3"/>
        <v/>
      </c>
    </row>
    <row r="20" spans="1:15">
      <c r="A20" s="157">
        <f>IF('Basis of Cost'!A20="","",'Basis of Cost'!A20)</f>
        <v>14</v>
      </c>
      <c r="B20" s="157" t="str">
        <f>IF('Basis of Cost'!B20="","",'Basis of Cost'!B20)</f>
        <v/>
      </c>
      <c r="C20" s="190"/>
      <c r="D20" s="190"/>
      <c r="E20" s="190"/>
      <c r="F20" s="190"/>
      <c r="G20" s="190"/>
      <c r="H20" s="191"/>
      <c r="I20" s="190"/>
      <c r="J20" s="190"/>
      <c r="K20" s="190"/>
      <c r="L20" s="219"/>
      <c r="M20" s="158">
        <f t="shared" si="2"/>
        <v>0</v>
      </c>
      <c r="N20" s="159" t="str">
        <f>IF('Basis of Cost'!D20="","",'Basis of Cost'!D20)</f>
        <v/>
      </c>
      <c r="O20" s="159" t="str">
        <f t="shared" si="3"/>
        <v/>
      </c>
    </row>
    <row r="21" spans="1:15">
      <c r="A21" s="157">
        <f>IF('Basis of Cost'!A21="","",'Basis of Cost'!A21)</f>
        <v>15</v>
      </c>
      <c r="B21" s="157" t="str">
        <f>IF('Basis of Cost'!B21="","",'Basis of Cost'!B21)</f>
        <v/>
      </c>
      <c r="C21" s="190"/>
      <c r="D21" s="190"/>
      <c r="E21" s="190"/>
      <c r="F21" s="190"/>
      <c r="G21" s="190"/>
      <c r="H21" s="191"/>
      <c r="I21" s="190"/>
      <c r="J21" s="190"/>
      <c r="K21" s="190"/>
      <c r="L21" s="219"/>
      <c r="M21" s="158">
        <f t="shared" si="2"/>
        <v>0</v>
      </c>
      <c r="N21" s="159" t="str">
        <f>IF('Basis of Cost'!D21="","",'Basis of Cost'!D21)</f>
        <v/>
      </c>
      <c r="O21" s="159" t="str">
        <f t="shared" si="3"/>
        <v/>
      </c>
    </row>
    <row r="22" spans="1:15">
      <c r="A22" s="157">
        <f>IF('Basis of Cost'!A22="","",'Basis of Cost'!A22)</f>
        <v>16</v>
      </c>
      <c r="B22" s="157" t="str">
        <f>IF('Basis of Cost'!B22="","",'Basis of Cost'!B22)</f>
        <v/>
      </c>
      <c r="C22" s="190"/>
      <c r="D22" s="190"/>
      <c r="E22" s="190"/>
      <c r="F22" s="190"/>
      <c r="G22" s="190"/>
      <c r="H22" s="191"/>
      <c r="I22" s="190"/>
      <c r="J22" s="190"/>
      <c r="K22" s="190"/>
      <c r="L22" s="219"/>
      <c r="M22" s="158">
        <f t="shared" si="2"/>
        <v>0</v>
      </c>
      <c r="N22" s="159" t="str">
        <f>IF('Basis of Cost'!D22="","",'Basis of Cost'!D22)</f>
        <v/>
      </c>
      <c r="O22" s="159" t="str">
        <f t="shared" si="3"/>
        <v/>
      </c>
    </row>
    <row r="23" spans="1:15">
      <c r="A23" s="157">
        <f>IF('Basis of Cost'!A23="","",'Basis of Cost'!A23)</f>
        <v>17</v>
      </c>
      <c r="B23" s="157" t="str">
        <f>IF('Basis of Cost'!B23="","",'Basis of Cost'!B23)</f>
        <v/>
      </c>
      <c r="C23" s="190"/>
      <c r="D23" s="190"/>
      <c r="E23" s="190"/>
      <c r="F23" s="190"/>
      <c r="G23" s="190"/>
      <c r="H23" s="191"/>
      <c r="I23" s="190"/>
      <c r="J23" s="190"/>
      <c r="K23" s="190"/>
      <c r="L23" s="219"/>
      <c r="M23" s="158">
        <f t="shared" si="2"/>
        <v>0</v>
      </c>
      <c r="N23" s="159" t="str">
        <f>IF('Basis of Cost'!D23="","",'Basis of Cost'!D23)</f>
        <v/>
      </c>
      <c r="O23" s="159" t="str">
        <f t="shared" si="3"/>
        <v/>
      </c>
    </row>
    <row r="24" spans="1:15">
      <c r="A24" s="157">
        <f>IF('Basis of Cost'!A24="","",'Basis of Cost'!A24)</f>
        <v>18</v>
      </c>
      <c r="B24" s="157" t="str">
        <f>IF('Basis of Cost'!B24="","",'Basis of Cost'!B24)</f>
        <v/>
      </c>
      <c r="C24" s="190"/>
      <c r="D24" s="190"/>
      <c r="E24" s="190"/>
      <c r="F24" s="190"/>
      <c r="G24" s="190"/>
      <c r="H24" s="191"/>
      <c r="I24" s="190"/>
      <c r="J24" s="190"/>
      <c r="K24" s="190"/>
      <c r="L24" s="219"/>
      <c r="M24" s="158">
        <f t="shared" si="2"/>
        <v>0</v>
      </c>
      <c r="N24" s="159" t="str">
        <f>IF('Basis of Cost'!D24="","",'Basis of Cost'!D24)</f>
        <v/>
      </c>
      <c r="O24" s="159" t="str">
        <f t="shared" si="3"/>
        <v/>
      </c>
    </row>
    <row r="25" spans="1:15">
      <c r="A25" s="157">
        <f>IF('Basis of Cost'!A25="","",'Basis of Cost'!A25)</f>
        <v>19</v>
      </c>
      <c r="B25" s="157" t="str">
        <f>IF('Basis of Cost'!B25="","",'Basis of Cost'!B25)</f>
        <v/>
      </c>
      <c r="C25" s="190"/>
      <c r="D25" s="190"/>
      <c r="E25" s="190"/>
      <c r="F25" s="190"/>
      <c r="G25" s="190"/>
      <c r="H25" s="191"/>
      <c r="I25" s="190"/>
      <c r="J25" s="190"/>
      <c r="K25" s="190"/>
      <c r="L25" s="219"/>
      <c r="M25" s="158">
        <f t="shared" si="2"/>
        <v>0</v>
      </c>
      <c r="N25" s="159" t="str">
        <f>IF('Basis of Cost'!D25="","",'Basis of Cost'!D25)</f>
        <v/>
      </c>
      <c r="O25" s="159" t="str">
        <f t="shared" si="3"/>
        <v/>
      </c>
    </row>
    <row r="26" spans="1:15">
      <c r="A26" s="157">
        <f>IF('Basis of Cost'!A26="","",'Basis of Cost'!A26)</f>
        <v>20</v>
      </c>
      <c r="B26" s="157" t="str">
        <f>IF('Basis of Cost'!B26="","",'Basis of Cost'!B26)</f>
        <v/>
      </c>
      <c r="C26" s="190"/>
      <c r="D26" s="190"/>
      <c r="E26" s="190"/>
      <c r="F26" s="190"/>
      <c r="G26" s="190"/>
      <c r="H26" s="191"/>
      <c r="I26" s="190"/>
      <c r="J26" s="190"/>
      <c r="K26" s="190"/>
      <c r="L26" s="219"/>
      <c r="M26" s="158">
        <f t="shared" si="2"/>
        <v>0</v>
      </c>
      <c r="N26" s="159" t="str">
        <f>IF('Basis of Cost'!D26="","",'Basis of Cost'!D26)</f>
        <v/>
      </c>
      <c r="O26" s="159" t="str">
        <f t="shared" si="3"/>
        <v/>
      </c>
    </row>
    <row r="27" spans="1:15">
      <c r="A27" s="157">
        <f>IF('Basis of Cost'!A27="","",'Basis of Cost'!A27)</f>
        <v>21</v>
      </c>
      <c r="B27" s="157" t="str">
        <f>IF('Basis of Cost'!B27="","",'Basis of Cost'!B27)</f>
        <v/>
      </c>
      <c r="C27" s="190"/>
      <c r="D27" s="190"/>
      <c r="E27" s="190"/>
      <c r="F27" s="190"/>
      <c r="G27" s="190"/>
      <c r="H27" s="191"/>
      <c r="I27" s="190"/>
      <c r="J27" s="190"/>
      <c r="K27" s="190"/>
      <c r="L27" s="219"/>
      <c r="M27" s="158">
        <f t="shared" si="2"/>
        <v>0</v>
      </c>
      <c r="N27" s="159" t="str">
        <f>IF('Basis of Cost'!D27="","",'Basis of Cost'!D27)</f>
        <v/>
      </c>
      <c r="O27" s="159" t="str">
        <f t="shared" si="3"/>
        <v/>
      </c>
    </row>
    <row r="28" spans="1:15">
      <c r="A28" s="157">
        <f>IF('Basis of Cost'!A28="","",'Basis of Cost'!A28)</f>
        <v>22</v>
      </c>
      <c r="B28" s="157" t="str">
        <f>IF('Basis of Cost'!B28="","",'Basis of Cost'!B28)</f>
        <v/>
      </c>
      <c r="C28" s="190"/>
      <c r="D28" s="190"/>
      <c r="E28" s="190"/>
      <c r="F28" s="190"/>
      <c r="G28" s="190"/>
      <c r="H28" s="191"/>
      <c r="I28" s="190"/>
      <c r="J28" s="190"/>
      <c r="K28" s="190"/>
      <c r="L28" s="219"/>
      <c r="M28" s="158">
        <f t="shared" si="2"/>
        <v>0</v>
      </c>
      <c r="N28" s="159" t="str">
        <f>IF('Basis of Cost'!D28="","",'Basis of Cost'!D28)</f>
        <v/>
      </c>
      <c r="O28" s="159" t="str">
        <f t="shared" si="3"/>
        <v/>
      </c>
    </row>
    <row r="29" spans="1:15">
      <c r="A29" s="157">
        <f>IF('Basis of Cost'!A29="","",'Basis of Cost'!A29)</f>
        <v>23</v>
      </c>
      <c r="B29" s="157" t="str">
        <f>IF('Basis of Cost'!B29="","",'Basis of Cost'!B29)</f>
        <v/>
      </c>
      <c r="C29" s="190"/>
      <c r="D29" s="190"/>
      <c r="E29" s="190"/>
      <c r="F29" s="190"/>
      <c r="G29" s="190"/>
      <c r="H29" s="191"/>
      <c r="I29" s="190"/>
      <c r="J29" s="190"/>
      <c r="K29" s="190"/>
      <c r="L29" s="219"/>
      <c r="M29" s="158">
        <f t="shared" si="2"/>
        <v>0</v>
      </c>
      <c r="N29" s="159" t="str">
        <f>IF('Basis of Cost'!D29="","",'Basis of Cost'!D29)</f>
        <v/>
      </c>
      <c r="O29" s="159" t="str">
        <f t="shared" si="3"/>
        <v/>
      </c>
    </row>
    <row r="30" spans="1:15">
      <c r="A30" s="157">
        <f>IF('Basis of Cost'!A30="","",'Basis of Cost'!A30)</f>
        <v>24</v>
      </c>
      <c r="B30" s="157" t="str">
        <f>IF('Basis of Cost'!B30="","",'Basis of Cost'!B30)</f>
        <v/>
      </c>
      <c r="C30" s="190"/>
      <c r="D30" s="190"/>
      <c r="E30" s="190"/>
      <c r="F30" s="190"/>
      <c r="G30" s="190"/>
      <c r="H30" s="191"/>
      <c r="I30" s="190"/>
      <c r="J30" s="190"/>
      <c r="K30" s="190"/>
      <c r="L30" s="219"/>
      <c r="M30" s="158">
        <f t="shared" si="2"/>
        <v>0</v>
      </c>
      <c r="N30" s="159" t="str">
        <f>IF('Basis of Cost'!D30="","",'Basis of Cost'!D30)</f>
        <v/>
      </c>
      <c r="O30" s="159" t="str">
        <f t="shared" si="3"/>
        <v/>
      </c>
    </row>
    <row r="31" spans="1:15">
      <c r="A31" s="157">
        <f>IF('Basis of Cost'!A31="","",'Basis of Cost'!A31)</f>
        <v>25</v>
      </c>
      <c r="B31" s="157" t="str">
        <f>IF('Basis of Cost'!B31="","",'Basis of Cost'!B31)</f>
        <v/>
      </c>
      <c r="C31" s="190"/>
      <c r="D31" s="190"/>
      <c r="E31" s="190"/>
      <c r="F31" s="190"/>
      <c r="G31" s="190"/>
      <c r="H31" s="191"/>
      <c r="I31" s="190"/>
      <c r="J31" s="190"/>
      <c r="K31" s="190"/>
      <c r="L31" s="219"/>
      <c r="M31" s="158">
        <f t="shared" si="2"/>
        <v>0</v>
      </c>
      <c r="N31" s="159" t="str">
        <f>IF('Basis of Cost'!D31="","",'Basis of Cost'!D31)</f>
        <v/>
      </c>
      <c r="O31" s="159" t="str">
        <f t="shared" si="3"/>
        <v/>
      </c>
    </row>
    <row r="32" spans="1:15">
      <c r="A32" s="157">
        <f>IF('Basis of Cost'!A32="","",'Basis of Cost'!A32)</f>
        <v>26</v>
      </c>
      <c r="B32" s="157" t="str">
        <f>IF('Basis of Cost'!B32="","",'Basis of Cost'!B32)</f>
        <v/>
      </c>
      <c r="C32" s="190"/>
      <c r="D32" s="190"/>
      <c r="E32" s="190"/>
      <c r="F32" s="190"/>
      <c r="G32" s="190"/>
      <c r="H32" s="191"/>
      <c r="I32" s="190"/>
      <c r="J32" s="190"/>
      <c r="K32" s="190"/>
      <c r="L32" s="219"/>
      <c r="M32" s="158">
        <f t="shared" si="2"/>
        <v>0</v>
      </c>
      <c r="N32" s="159" t="str">
        <f>IF('Basis of Cost'!D32="","",'Basis of Cost'!D32)</f>
        <v/>
      </c>
      <c r="O32" s="159" t="str">
        <f t="shared" si="3"/>
        <v/>
      </c>
    </row>
    <row r="33" spans="1:15">
      <c r="A33" s="157">
        <f>IF('Basis of Cost'!A33="","",'Basis of Cost'!A33)</f>
        <v>27</v>
      </c>
      <c r="B33" s="157" t="str">
        <f>IF('Basis of Cost'!B33="","",'Basis of Cost'!B33)</f>
        <v/>
      </c>
      <c r="C33" s="190"/>
      <c r="D33" s="190"/>
      <c r="E33" s="190"/>
      <c r="F33" s="190"/>
      <c r="G33" s="190"/>
      <c r="H33" s="191"/>
      <c r="I33" s="190"/>
      <c r="J33" s="190"/>
      <c r="K33" s="190"/>
      <c r="L33" s="219"/>
      <c r="M33" s="158">
        <f t="shared" si="2"/>
        <v>0</v>
      </c>
      <c r="N33" s="159" t="str">
        <f>IF('Basis of Cost'!D33="","",'Basis of Cost'!D33)</f>
        <v/>
      </c>
      <c r="O33" s="159" t="str">
        <f t="shared" si="3"/>
        <v/>
      </c>
    </row>
    <row r="34" spans="1:15">
      <c r="A34" s="157">
        <f>IF('Basis of Cost'!A34="","",'Basis of Cost'!A34)</f>
        <v>28</v>
      </c>
      <c r="B34" s="157" t="str">
        <f>IF('Basis of Cost'!B34="","",'Basis of Cost'!B34)</f>
        <v/>
      </c>
      <c r="C34" s="190"/>
      <c r="D34" s="190"/>
      <c r="E34" s="190"/>
      <c r="F34" s="190"/>
      <c r="G34" s="190"/>
      <c r="H34" s="191"/>
      <c r="I34" s="190"/>
      <c r="J34" s="190"/>
      <c r="K34" s="190"/>
      <c r="L34" s="219"/>
      <c r="M34" s="158">
        <f t="shared" si="2"/>
        <v>0</v>
      </c>
      <c r="N34" s="159" t="str">
        <f>IF('Basis of Cost'!D34="","",'Basis of Cost'!D34)</f>
        <v/>
      </c>
      <c r="O34" s="159" t="str">
        <f t="shared" si="3"/>
        <v/>
      </c>
    </row>
    <row r="35" spans="1:15">
      <c r="A35" s="157">
        <f>IF('Basis of Cost'!A35="","",'Basis of Cost'!A35)</f>
        <v>29</v>
      </c>
      <c r="B35" s="157" t="str">
        <f>IF('Basis of Cost'!B35="","",'Basis of Cost'!B35)</f>
        <v/>
      </c>
      <c r="C35" s="190"/>
      <c r="D35" s="190"/>
      <c r="E35" s="190"/>
      <c r="F35" s="190"/>
      <c r="G35" s="190"/>
      <c r="H35" s="191"/>
      <c r="I35" s="190"/>
      <c r="J35" s="190"/>
      <c r="K35" s="190"/>
      <c r="L35" s="219"/>
      <c r="M35" s="158">
        <f t="shared" si="2"/>
        <v>0</v>
      </c>
      <c r="N35" s="159" t="str">
        <f>IF('Basis of Cost'!D35="","",'Basis of Cost'!D35)</f>
        <v/>
      </c>
      <c r="O35" s="159" t="str">
        <f t="shared" si="3"/>
        <v/>
      </c>
    </row>
    <row r="36" spans="1:15">
      <c r="A36" s="157">
        <f>IF('Basis of Cost'!A36="","",'Basis of Cost'!A36)</f>
        <v>30</v>
      </c>
      <c r="B36" s="157" t="str">
        <f>IF('Basis of Cost'!B36="","",'Basis of Cost'!B36)</f>
        <v/>
      </c>
      <c r="C36" s="190"/>
      <c r="D36" s="190"/>
      <c r="E36" s="190"/>
      <c r="F36" s="190"/>
      <c r="G36" s="190"/>
      <c r="H36" s="191"/>
      <c r="I36" s="190"/>
      <c r="J36" s="190"/>
      <c r="K36" s="190"/>
      <c r="L36" s="219"/>
      <c r="M36" s="158">
        <f t="shared" si="2"/>
        <v>0</v>
      </c>
      <c r="N36" s="159" t="str">
        <f>IF('Basis of Cost'!D36="","",'Basis of Cost'!D36)</f>
        <v/>
      </c>
      <c r="O36" s="159" t="str">
        <f t="shared" si="3"/>
        <v/>
      </c>
    </row>
    <row r="37" spans="1:15">
      <c r="A37" s="157">
        <f>IF('Basis of Cost'!A37="","",'Basis of Cost'!A37)</f>
        <v>31</v>
      </c>
      <c r="B37" s="157" t="str">
        <f>IF('Basis of Cost'!B37="","",'Basis of Cost'!B37)</f>
        <v/>
      </c>
      <c r="C37" s="190"/>
      <c r="D37" s="190"/>
      <c r="E37" s="190"/>
      <c r="F37" s="190"/>
      <c r="G37" s="190"/>
      <c r="H37" s="191"/>
      <c r="I37" s="190"/>
      <c r="J37" s="190"/>
      <c r="K37" s="190"/>
      <c r="L37" s="219"/>
      <c r="M37" s="158">
        <f t="shared" si="2"/>
        <v>0</v>
      </c>
      <c r="N37" s="159" t="str">
        <f>IF('Basis of Cost'!D37="","",'Basis of Cost'!D37)</f>
        <v/>
      </c>
      <c r="O37" s="159" t="str">
        <f t="shared" si="3"/>
        <v/>
      </c>
    </row>
    <row r="38" spans="1:15">
      <c r="A38" s="157">
        <f>IF('Basis of Cost'!A38="","",'Basis of Cost'!A38)</f>
        <v>32</v>
      </c>
      <c r="B38" s="157" t="str">
        <f>IF('Basis of Cost'!B38="","",'Basis of Cost'!B38)</f>
        <v/>
      </c>
      <c r="C38" s="190"/>
      <c r="D38" s="190"/>
      <c r="E38" s="190"/>
      <c r="F38" s="190"/>
      <c r="G38" s="190"/>
      <c r="H38" s="191"/>
      <c r="I38" s="190"/>
      <c r="J38" s="190"/>
      <c r="K38" s="190"/>
      <c r="L38" s="219"/>
      <c r="M38" s="158">
        <f t="shared" si="2"/>
        <v>0</v>
      </c>
      <c r="N38" s="159" t="str">
        <f>IF('Basis of Cost'!D38="","",'Basis of Cost'!D38)</f>
        <v/>
      </c>
      <c r="O38" s="159" t="str">
        <f t="shared" si="3"/>
        <v/>
      </c>
    </row>
    <row r="39" spans="1:15">
      <c r="A39" s="157">
        <f>IF('Basis of Cost'!A39="","",'Basis of Cost'!A39)</f>
        <v>33</v>
      </c>
      <c r="B39" s="157" t="str">
        <f>IF('Basis of Cost'!B39="","",'Basis of Cost'!B39)</f>
        <v/>
      </c>
      <c r="C39" s="190"/>
      <c r="D39" s="190"/>
      <c r="E39" s="190"/>
      <c r="F39" s="190"/>
      <c r="G39" s="190"/>
      <c r="H39" s="191"/>
      <c r="I39" s="190"/>
      <c r="J39" s="190"/>
      <c r="K39" s="190"/>
      <c r="L39" s="219"/>
      <c r="M39" s="158">
        <f t="shared" si="2"/>
        <v>0</v>
      </c>
      <c r="N39" s="159" t="str">
        <f>IF('Basis of Cost'!D39="","",'Basis of Cost'!D39)</f>
        <v/>
      </c>
      <c r="O39" s="159" t="str">
        <f t="shared" si="3"/>
        <v/>
      </c>
    </row>
    <row r="40" spans="1:15">
      <c r="A40" s="157">
        <f>IF('Basis of Cost'!A40="","",'Basis of Cost'!A40)</f>
        <v>34</v>
      </c>
      <c r="B40" s="157" t="str">
        <f>IF('Basis of Cost'!B40="","",'Basis of Cost'!B40)</f>
        <v/>
      </c>
      <c r="C40" s="190"/>
      <c r="D40" s="190"/>
      <c r="E40" s="190"/>
      <c r="F40" s="190"/>
      <c r="G40" s="190"/>
      <c r="H40" s="191"/>
      <c r="I40" s="190"/>
      <c r="J40" s="190"/>
      <c r="K40" s="190"/>
      <c r="L40" s="219"/>
      <c r="M40" s="158">
        <f t="shared" si="2"/>
        <v>0</v>
      </c>
      <c r="N40" s="159" t="str">
        <f>IF('Basis of Cost'!D40="","",'Basis of Cost'!D40)</f>
        <v/>
      </c>
      <c r="O40" s="159" t="str">
        <f t="shared" si="3"/>
        <v/>
      </c>
    </row>
    <row r="41" spans="1:15">
      <c r="A41" s="157">
        <f>IF('Basis of Cost'!A41="","",'Basis of Cost'!A41)</f>
        <v>35</v>
      </c>
      <c r="B41" s="157" t="str">
        <f>IF('Basis of Cost'!B41="","",'Basis of Cost'!B41)</f>
        <v/>
      </c>
      <c r="C41" s="190"/>
      <c r="D41" s="190"/>
      <c r="E41" s="190"/>
      <c r="F41" s="190"/>
      <c r="G41" s="190"/>
      <c r="H41" s="191"/>
      <c r="I41" s="190"/>
      <c r="J41" s="190"/>
      <c r="K41" s="190"/>
      <c r="L41" s="219"/>
      <c r="M41" s="158">
        <f t="shared" si="2"/>
        <v>0</v>
      </c>
      <c r="N41" s="159" t="str">
        <f>IF('Basis of Cost'!D41="","",'Basis of Cost'!D41)</f>
        <v/>
      </c>
      <c r="O41" s="159" t="str">
        <f t="shared" si="3"/>
        <v/>
      </c>
    </row>
    <row r="42" spans="1:15">
      <c r="A42" s="157">
        <f>IF('Basis of Cost'!A42="","",'Basis of Cost'!A42)</f>
        <v>36</v>
      </c>
      <c r="B42" s="157" t="str">
        <f>IF('Basis of Cost'!B42="","",'Basis of Cost'!B42)</f>
        <v/>
      </c>
      <c r="C42" s="190"/>
      <c r="D42" s="190"/>
      <c r="E42" s="190"/>
      <c r="F42" s="190"/>
      <c r="G42" s="190"/>
      <c r="H42" s="191"/>
      <c r="I42" s="190"/>
      <c r="J42" s="190"/>
      <c r="K42" s="190"/>
      <c r="L42" s="219"/>
      <c r="M42" s="158">
        <f t="shared" si="2"/>
        <v>0</v>
      </c>
      <c r="N42" s="159" t="str">
        <f>IF('Basis of Cost'!D42="","",'Basis of Cost'!D42)</f>
        <v/>
      </c>
      <c r="O42" s="159" t="str">
        <f t="shared" si="3"/>
        <v/>
      </c>
    </row>
    <row r="43" spans="1:15">
      <c r="A43" s="157">
        <f>IF('Basis of Cost'!A43="","",'Basis of Cost'!A43)</f>
        <v>37</v>
      </c>
      <c r="B43" s="157" t="str">
        <f>IF('Basis of Cost'!B43="","",'Basis of Cost'!B43)</f>
        <v/>
      </c>
      <c r="C43" s="190"/>
      <c r="D43" s="190"/>
      <c r="E43" s="190"/>
      <c r="F43" s="190"/>
      <c r="G43" s="190"/>
      <c r="H43" s="191"/>
      <c r="I43" s="190"/>
      <c r="J43" s="190"/>
      <c r="K43" s="190"/>
      <c r="L43" s="219"/>
      <c r="M43" s="158">
        <f t="shared" si="2"/>
        <v>0</v>
      </c>
      <c r="N43" s="159" t="str">
        <f>IF('Basis of Cost'!D43="","",'Basis of Cost'!D43)</f>
        <v/>
      </c>
      <c r="O43" s="159" t="str">
        <f t="shared" si="3"/>
        <v/>
      </c>
    </row>
    <row r="44" spans="1:15">
      <c r="A44" s="157">
        <f>IF('Basis of Cost'!A44="","",'Basis of Cost'!A44)</f>
        <v>38</v>
      </c>
      <c r="B44" s="157" t="str">
        <f>IF('Basis of Cost'!B44="","",'Basis of Cost'!B44)</f>
        <v/>
      </c>
      <c r="C44" s="190"/>
      <c r="D44" s="190"/>
      <c r="E44" s="190"/>
      <c r="F44" s="190"/>
      <c r="G44" s="190"/>
      <c r="H44" s="191"/>
      <c r="I44" s="190"/>
      <c r="J44" s="190"/>
      <c r="K44" s="190"/>
      <c r="L44" s="219"/>
      <c r="M44" s="158">
        <f t="shared" si="2"/>
        <v>0</v>
      </c>
      <c r="N44" s="159" t="str">
        <f>IF('Basis of Cost'!D44="","",'Basis of Cost'!D44)</f>
        <v/>
      </c>
      <c r="O44" s="159" t="str">
        <f t="shared" si="3"/>
        <v/>
      </c>
    </row>
    <row r="45" spans="1:15">
      <c r="A45" s="157">
        <f>IF('Basis of Cost'!A45="","",'Basis of Cost'!A45)</f>
        <v>39</v>
      </c>
      <c r="B45" s="157" t="str">
        <f>IF('Basis of Cost'!B45="","",'Basis of Cost'!B45)</f>
        <v/>
      </c>
      <c r="C45" s="190"/>
      <c r="D45" s="190"/>
      <c r="E45" s="190"/>
      <c r="F45" s="190"/>
      <c r="G45" s="190"/>
      <c r="H45" s="191"/>
      <c r="I45" s="190"/>
      <c r="J45" s="190"/>
      <c r="K45" s="190"/>
      <c r="L45" s="219"/>
      <c r="M45" s="158">
        <f t="shared" si="2"/>
        <v>0</v>
      </c>
      <c r="N45" s="159" t="str">
        <f>IF('Basis of Cost'!D45="","",'Basis of Cost'!D45)</f>
        <v/>
      </c>
      <c r="O45" s="159" t="str">
        <f t="shared" si="3"/>
        <v/>
      </c>
    </row>
    <row r="46" spans="1:15">
      <c r="A46" s="157">
        <f>IF('Basis of Cost'!A46="","",'Basis of Cost'!A46)</f>
        <v>40</v>
      </c>
      <c r="B46" s="157" t="str">
        <f>IF('Basis of Cost'!B46="","",'Basis of Cost'!B46)</f>
        <v/>
      </c>
      <c r="C46" s="190"/>
      <c r="D46" s="190"/>
      <c r="E46" s="190"/>
      <c r="F46" s="190"/>
      <c r="G46" s="190"/>
      <c r="H46" s="191"/>
      <c r="I46" s="190"/>
      <c r="J46" s="190"/>
      <c r="K46" s="190"/>
      <c r="L46" s="219"/>
      <c r="M46" s="158">
        <f t="shared" si="2"/>
        <v>0</v>
      </c>
      <c r="N46" s="159" t="str">
        <f>IF('Basis of Cost'!D46="","",'Basis of Cost'!D46)</f>
        <v/>
      </c>
      <c r="O46" s="159" t="str">
        <f t="shared" si="3"/>
        <v/>
      </c>
    </row>
    <row r="47" spans="1:15">
      <c r="A47" s="157">
        <f>IF('Basis of Cost'!A47="","",'Basis of Cost'!A47)</f>
        <v>41</v>
      </c>
      <c r="B47" s="157" t="str">
        <f>IF('Basis of Cost'!B47="","",'Basis of Cost'!B47)</f>
        <v/>
      </c>
      <c r="C47" s="190"/>
      <c r="D47" s="190"/>
      <c r="E47" s="190"/>
      <c r="F47" s="190"/>
      <c r="G47" s="190"/>
      <c r="H47" s="191"/>
      <c r="I47" s="190"/>
      <c r="J47" s="190"/>
      <c r="K47" s="190"/>
      <c r="L47" s="219"/>
      <c r="M47" s="158">
        <f t="shared" si="2"/>
        <v>0</v>
      </c>
      <c r="N47" s="159" t="str">
        <f>IF('Basis of Cost'!D47="","",'Basis of Cost'!D47)</f>
        <v/>
      </c>
      <c r="O47" s="159" t="str">
        <f t="shared" si="3"/>
        <v/>
      </c>
    </row>
    <row r="48" spans="1:15">
      <c r="A48" s="157">
        <f>IF('Basis of Cost'!A48="","",'Basis of Cost'!A48)</f>
        <v>42</v>
      </c>
      <c r="B48" s="157" t="str">
        <f>IF('Basis of Cost'!B48="","",'Basis of Cost'!B48)</f>
        <v/>
      </c>
      <c r="C48" s="190"/>
      <c r="D48" s="190"/>
      <c r="E48" s="190"/>
      <c r="F48" s="190"/>
      <c r="G48" s="190"/>
      <c r="H48" s="191"/>
      <c r="I48" s="190"/>
      <c r="J48" s="190"/>
      <c r="K48" s="190"/>
      <c r="L48" s="219"/>
      <c r="M48" s="158">
        <f t="shared" si="2"/>
        <v>0</v>
      </c>
      <c r="N48" s="159" t="str">
        <f>IF('Basis of Cost'!D48="","",'Basis of Cost'!D48)</f>
        <v/>
      </c>
      <c r="O48" s="159" t="str">
        <f t="shared" si="3"/>
        <v/>
      </c>
    </row>
    <row r="49" spans="1:15">
      <c r="A49" s="157">
        <f>IF('Basis of Cost'!A49="","",'Basis of Cost'!A49)</f>
        <v>43</v>
      </c>
      <c r="B49" s="157" t="str">
        <f>IF('Basis of Cost'!B49="","",'Basis of Cost'!B49)</f>
        <v/>
      </c>
      <c r="C49" s="190"/>
      <c r="D49" s="190"/>
      <c r="E49" s="190"/>
      <c r="F49" s="190"/>
      <c r="G49" s="190"/>
      <c r="H49" s="191"/>
      <c r="I49" s="190"/>
      <c r="J49" s="190"/>
      <c r="K49" s="190"/>
      <c r="L49" s="219"/>
      <c r="M49" s="158">
        <f t="shared" si="2"/>
        <v>0</v>
      </c>
      <c r="N49" s="159" t="str">
        <f>IF('Basis of Cost'!D49="","",'Basis of Cost'!D49)</f>
        <v/>
      </c>
      <c r="O49" s="159" t="str">
        <f t="shared" si="3"/>
        <v/>
      </c>
    </row>
    <row r="50" spans="1:15">
      <c r="A50" s="157">
        <f>IF('Basis of Cost'!A50="","",'Basis of Cost'!A50)</f>
        <v>44</v>
      </c>
      <c r="B50" s="157" t="str">
        <f>IF('Basis of Cost'!B50="","",'Basis of Cost'!B50)</f>
        <v/>
      </c>
      <c r="C50" s="190"/>
      <c r="D50" s="190"/>
      <c r="E50" s="190"/>
      <c r="F50" s="190"/>
      <c r="G50" s="190"/>
      <c r="H50" s="191"/>
      <c r="I50" s="190"/>
      <c r="J50" s="190"/>
      <c r="K50" s="190"/>
      <c r="L50" s="219"/>
      <c r="M50" s="158">
        <f t="shared" si="2"/>
        <v>0</v>
      </c>
      <c r="N50" s="159" t="str">
        <f>IF('Basis of Cost'!D50="","",'Basis of Cost'!D50)</f>
        <v/>
      </c>
      <c r="O50" s="159" t="str">
        <f t="shared" si="3"/>
        <v/>
      </c>
    </row>
    <row r="51" spans="1:15" ht="18" customHeight="1">
      <c r="A51" s="160"/>
      <c r="B51" s="160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2">
        <f>SUM(M7:M50)</f>
        <v>0</v>
      </c>
      <c r="N51" s="163" t="s">
        <v>148</v>
      </c>
      <c r="O51" s="164"/>
    </row>
    <row r="52" spans="1:15" ht="18" customHeight="1">
      <c r="A52" s="277" t="s">
        <v>86</v>
      </c>
      <c r="B52" s="278"/>
      <c r="C52" s="165">
        <f t="shared" ref="C52:L52" si="4">SUM(C7:C50)</f>
        <v>0</v>
      </c>
      <c r="D52" s="165">
        <f t="shared" si="4"/>
        <v>0</v>
      </c>
      <c r="E52" s="165">
        <f t="shared" si="4"/>
        <v>0</v>
      </c>
      <c r="F52" s="165">
        <f t="shared" si="4"/>
        <v>0</v>
      </c>
      <c r="G52" s="165">
        <f t="shared" si="4"/>
        <v>0</v>
      </c>
      <c r="H52" s="165">
        <f t="shared" si="4"/>
        <v>0</v>
      </c>
      <c r="I52" s="165">
        <f t="shared" si="4"/>
        <v>0</v>
      </c>
      <c r="J52" s="165">
        <f t="shared" si="4"/>
        <v>0</v>
      </c>
      <c r="K52" s="165">
        <f t="shared" si="4"/>
        <v>0</v>
      </c>
      <c r="L52" s="165">
        <f t="shared" si="4"/>
        <v>0</v>
      </c>
      <c r="M52" s="165">
        <f>SUM(C52:L52)</f>
        <v>0</v>
      </c>
      <c r="N52" s="166">
        <f>+'Basis of Cost'!D51</f>
        <v>0</v>
      </c>
      <c r="O52" s="159">
        <f t="shared" ref="O52" si="5">IF(N52="","",M52-N52)</f>
        <v>0</v>
      </c>
    </row>
    <row r="53" spans="1:15" ht="18" customHeight="1">
      <c r="A53" s="167"/>
      <c r="B53" s="167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46"/>
    </row>
    <row r="54" spans="1:15" ht="45" customHeight="1">
      <c r="A54" s="267" t="s">
        <v>149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9"/>
      <c r="N54" s="46"/>
    </row>
    <row r="55" spans="1:15" ht="42">
      <c r="A55" s="270" t="s">
        <v>150</v>
      </c>
      <c r="B55" s="271"/>
      <c r="C55" s="154" t="s">
        <v>135</v>
      </c>
      <c r="D55" s="154" t="s">
        <v>136</v>
      </c>
      <c r="E55" s="154" t="s">
        <v>137</v>
      </c>
      <c r="F55" s="155" t="s">
        <v>138</v>
      </c>
      <c r="G55" s="169" t="s">
        <v>139</v>
      </c>
      <c r="H55" s="154" t="s">
        <v>140</v>
      </c>
      <c r="I55" s="154" t="s">
        <v>141</v>
      </c>
      <c r="J55" s="154" t="s">
        <v>142</v>
      </c>
      <c r="K55" s="154" t="s">
        <v>143</v>
      </c>
      <c r="L55" s="154" t="s">
        <v>144</v>
      </c>
      <c r="M55" s="154" t="s">
        <v>145</v>
      </c>
      <c r="N55" s="156" t="s">
        <v>146</v>
      </c>
      <c r="O55" s="156" t="s">
        <v>147</v>
      </c>
    </row>
    <row r="56" spans="1:15" ht="18" customHeight="1">
      <c r="A56" s="260" t="str">
        <f>IF('Basis of Cost'!A55="","",'Basis of Cost'!A55)</f>
        <v/>
      </c>
      <c r="B56" s="261"/>
      <c r="C56" s="44"/>
      <c r="D56" s="44"/>
      <c r="E56" s="44"/>
      <c r="F56" s="44"/>
      <c r="G56" s="44"/>
      <c r="H56" s="44"/>
      <c r="I56" s="44"/>
      <c r="J56" s="44"/>
      <c r="K56" s="44"/>
      <c r="L56" s="218"/>
      <c r="M56" s="158">
        <f t="shared" ref="M56:M99" si="6">SUM(C56:L56)</f>
        <v>0</v>
      </c>
      <c r="N56" s="159" t="str">
        <f>IF('Basis of Cost'!D55="","",'Basis of Cost'!D55)</f>
        <v/>
      </c>
      <c r="O56" s="159" t="str">
        <f t="shared" ref="O56:O86" si="7">IF(N56="","",M56-N56)</f>
        <v/>
      </c>
    </row>
    <row r="57" spans="1:15" ht="18" customHeight="1">
      <c r="A57" s="260" t="str">
        <f>IF('Basis of Cost'!A56="","",'Basis of Cost'!A56)</f>
        <v/>
      </c>
      <c r="B57" s="261"/>
      <c r="C57" s="44"/>
      <c r="D57" s="44"/>
      <c r="E57" s="44"/>
      <c r="F57" s="44"/>
      <c r="G57" s="44"/>
      <c r="H57" s="44"/>
      <c r="I57" s="44"/>
      <c r="J57" s="44"/>
      <c r="K57" s="44"/>
      <c r="L57" s="218"/>
      <c r="M57" s="158">
        <f t="shared" si="6"/>
        <v>0</v>
      </c>
      <c r="N57" s="159" t="str">
        <f>IF('Basis of Cost'!D56="","",'Basis of Cost'!D56)</f>
        <v/>
      </c>
      <c r="O57" s="159" t="str">
        <f t="shared" ref="O57" si="8">IF(N57="","",M57-N57)</f>
        <v/>
      </c>
    </row>
    <row r="58" spans="1:15" ht="18" customHeight="1">
      <c r="A58" s="260" t="str">
        <f>IF('Basis of Cost'!A57="","",'Basis of Cost'!A57)</f>
        <v/>
      </c>
      <c r="B58" s="261"/>
      <c r="C58" s="44"/>
      <c r="D58" s="44"/>
      <c r="E58" s="44"/>
      <c r="F58" s="44"/>
      <c r="G58" s="44"/>
      <c r="H58" s="44"/>
      <c r="I58" s="44"/>
      <c r="J58" s="44"/>
      <c r="K58" s="44"/>
      <c r="L58" s="218"/>
      <c r="M58" s="158">
        <f t="shared" si="6"/>
        <v>0</v>
      </c>
      <c r="N58" s="159" t="str">
        <f>IF('Basis of Cost'!D57="","",'Basis of Cost'!D57)</f>
        <v/>
      </c>
      <c r="O58" s="159" t="str">
        <f t="shared" ref="O58:O80" si="9">IF(N58="","",M58-N58)</f>
        <v/>
      </c>
    </row>
    <row r="59" spans="1:15" ht="18" customHeight="1">
      <c r="A59" s="260" t="str">
        <f>IF('Basis of Cost'!A58="","",'Basis of Cost'!A58)</f>
        <v/>
      </c>
      <c r="B59" s="261"/>
      <c r="C59" s="44"/>
      <c r="D59" s="44"/>
      <c r="E59" s="44"/>
      <c r="F59" s="44"/>
      <c r="G59" s="44"/>
      <c r="H59" s="44"/>
      <c r="I59" s="44"/>
      <c r="J59" s="44"/>
      <c r="K59" s="44"/>
      <c r="L59" s="218"/>
      <c r="M59" s="158">
        <f t="shared" si="6"/>
        <v>0</v>
      </c>
      <c r="N59" s="159" t="str">
        <f>IF('Basis of Cost'!D58="","",'Basis of Cost'!D58)</f>
        <v/>
      </c>
      <c r="O59" s="159" t="str">
        <f t="shared" si="9"/>
        <v/>
      </c>
    </row>
    <row r="60" spans="1:15" ht="18" customHeight="1">
      <c r="A60" s="260" t="str">
        <f>IF('Basis of Cost'!A59="","",'Basis of Cost'!A59)</f>
        <v/>
      </c>
      <c r="B60" s="261"/>
      <c r="C60" s="44"/>
      <c r="D60" s="44"/>
      <c r="E60" s="44"/>
      <c r="F60" s="44"/>
      <c r="G60" s="44"/>
      <c r="H60" s="44"/>
      <c r="I60" s="44"/>
      <c r="J60" s="44"/>
      <c r="K60" s="44"/>
      <c r="L60" s="218"/>
      <c r="M60" s="158">
        <f t="shared" si="6"/>
        <v>0</v>
      </c>
      <c r="N60" s="159" t="str">
        <f>IF('Basis of Cost'!D59="","",'Basis of Cost'!D59)</f>
        <v/>
      </c>
      <c r="O60" s="159" t="str">
        <f t="shared" si="9"/>
        <v/>
      </c>
    </row>
    <row r="61" spans="1:15" ht="18" customHeight="1">
      <c r="A61" s="260" t="str">
        <f>IF('Basis of Cost'!A60="","",'Basis of Cost'!A60)</f>
        <v/>
      </c>
      <c r="B61" s="261"/>
      <c r="C61" s="44"/>
      <c r="D61" s="44"/>
      <c r="E61" s="44"/>
      <c r="F61" s="44"/>
      <c r="G61" s="44"/>
      <c r="H61" s="44"/>
      <c r="I61" s="44"/>
      <c r="J61" s="44"/>
      <c r="K61" s="44"/>
      <c r="L61" s="218"/>
      <c r="M61" s="158">
        <f t="shared" si="6"/>
        <v>0</v>
      </c>
      <c r="N61" s="159" t="str">
        <f>IF('Basis of Cost'!D60="","",'Basis of Cost'!D60)</f>
        <v/>
      </c>
      <c r="O61" s="159" t="str">
        <f t="shared" si="9"/>
        <v/>
      </c>
    </row>
    <row r="62" spans="1:15" ht="18" customHeight="1">
      <c r="A62" s="260" t="str">
        <f>IF('Basis of Cost'!A61="","",'Basis of Cost'!A61)</f>
        <v/>
      </c>
      <c r="B62" s="261"/>
      <c r="C62" s="44"/>
      <c r="D62" s="44"/>
      <c r="E62" s="44"/>
      <c r="F62" s="44"/>
      <c r="G62" s="44"/>
      <c r="H62" s="44"/>
      <c r="I62" s="44"/>
      <c r="J62" s="44"/>
      <c r="K62" s="44"/>
      <c r="L62" s="218"/>
      <c r="M62" s="158">
        <f t="shared" si="6"/>
        <v>0</v>
      </c>
      <c r="N62" s="159" t="str">
        <f>IF('Basis of Cost'!D61="","",'Basis of Cost'!D61)</f>
        <v/>
      </c>
      <c r="O62" s="159" t="str">
        <f t="shared" si="9"/>
        <v/>
      </c>
    </row>
    <row r="63" spans="1:15" ht="18" customHeight="1">
      <c r="A63" s="260" t="str">
        <f>IF('Basis of Cost'!A62="","",'Basis of Cost'!A62)</f>
        <v/>
      </c>
      <c r="B63" s="261"/>
      <c r="C63" s="44"/>
      <c r="D63" s="44"/>
      <c r="E63" s="44"/>
      <c r="F63" s="44"/>
      <c r="G63" s="44"/>
      <c r="H63" s="44"/>
      <c r="I63" s="44"/>
      <c r="J63" s="44"/>
      <c r="K63" s="44"/>
      <c r="L63" s="218"/>
      <c r="M63" s="158">
        <f t="shared" si="6"/>
        <v>0</v>
      </c>
      <c r="N63" s="159" t="str">
        <f>IF('Basis of Cost'!D62="","",'Basis of Cost'!D62)</f>
        <v/>
      </c>
      <c r="O63" s="159" t="str">
        <f t="shared" si="9"/>
        <v/>
      </c>
    </row>
    <row r="64" spans="1:15" ht="18" customHeight="1">
      <c r="A64" s="260" t="str">
        <f>IF('Basis of Cost'!A63="","",'Basis of Cost'!A63)</f>
        <v/>
      </c>
      <c r="B64" s="261"/>
      <c r="C64" s="44"/>
      <c r="D64" s="44"/>
      <c r="E64" s="44"/>
      <c r="F64" s="44"/>
      <c r="G64" s="44"/>
      <c r="H64" s="44"/>
      <c r="I64" s="44"/>
      <c r="J64" s="44"/>
      <c r="K64" s="44"/>
      <c r="L64" s="218"/>
      <c r="M64" s="158">
        <f t="shared" si="6"/>
        <v>0</v>
      </c>
      <c r="N64" s="159" t="str">
        <f>IF('Basis of Cost'!D63="","",'Basis of Cost'!D63)</f>
        <v/>
      </c>
      <c r="O64" s="159" t="str">
        <f t="shared" si="9"/>
        <v/>
      </c>
    </row>
    <row r="65" spans="1:15" ht="18" customHeight="1">
      <c r="A65" s="260" t="str">
        <f>IF('Basis of Cost'!A64="","",'Basis of Cost'!A64)</f>
        <v/>
      </c>
      <c r="B65" s="261"/>
      <c r="C65" s="44"/>
      <c r="D65" s="44"/>
      <c r="E65" s="44"/>
      <c r="F65" s="44"/>
      <c r="G65" s="44"/>
      <c r="H65" s="44"/>
      <c r="I65" s="44"/>
      <c r="J65" s="44"/>
      <c r="K65" s="44"/>
      <c r="L65" s="218"/>
      <c r="M65" s="158">
        <f t="shared" si="6"/>
        <v>0</v>
      </c>
      <c r="N65" s="159" t="str">
        <f>IF('Basis of Cost'!D64="","",'Basis of Cost'!D64)</f>
        <v/>
      </c>
      <c r="O65" s="159" t="str">
        <f t="shared" si="9"/>
        <v/>
      </c>
    </row>
    <row r="66" spans="1:15" ht="18" customHeight="1">
      <c r="A66" s="260" t="str">
        <f>IF('Basis of Cost'!A65="","",'Basis of Cost'!A65)</f>
        <v/>
      </c>
      <c r="B66" s="261"/>
      <c r="C66" s="44"/>
      <c r="D66" s="44"/>
      <c r="E66" s="44"/>
      <c r="F66" s="44"/>
      <c r="G66" s="44"/>
      <c r="H66" s="44"/>
      <c r="I66" s="44"/>
      <c r="J66" s="44"/>
      <c r="K66" s="44"/>
      <c r="L66" s="218"/>
      <c r="M66" s="158">
        <f t="shared" si="6"/>
        <v>0</v>
      </c>
      <c r="N66" s="159" t="str">
        <f>IF('Basis of Cost'!D65="","",'Basis of Cost'!D65)</f>
        <v/>
      </c>
      <c r="O66" s="159" t="str">
        <f t="shared" si="9"/>
        <v/>
      </c>
    </row>
    <row r="67" spans="1:15" ht="18" customHeight="1">
      <c r="A67" s="260" t="str">
        <f>IF('Basis of Cost'!A66="","",'Basis of Cost'!A66)</f>
        <v/>
      </c>
      <c r="B67" s="261"/>
      <c r="C67" s="44"/>
      <c r="D67" s="44"/>
      <c r="E67" s="44"/>
      <c r="F67" s="44"/>
      <c r="G67" s="44"/>
      <c r="H67" s="44"/>
      <c r="I67" s="44"/>
      <c r="J67" s="44"/>
      <c r="K67" s="44"/>
      <c r="L67" s="218"/>
      <c r="M67" s="158">
        <f t="shared" si="6"/>
        <v>0</v>
      </c>
      <c r="N67" s="159" t="str">
        <f>IF('Basis of Cost'!D66="","",'Basis of Cost'!D66)</f>
        <v/>
      </c>
      <c r="O67" s="159" t="str">
        <f t="shared" si="9"/>
        <v/>
      </c>
    </row>
    <row r="68" spans="1:15" ht="18" customHeight="1">
      <c r="A68" s="260" t="str">
        <f>IF('Basis of Cost'!A67="","",'Basis of Cost'!A67)</f>
        <v/>
      </c>
      <c r="B68" s="261"/>
      <c r="C68" s="44"/>
      <c r="D68" s="44"/>
      <c r="E68" s="44"/>
      <c r="F68" s="44"/>
      <c r="G68" s="44"/>
      <c r="H68" s="44"/>
      <c r="I68" s="44"/>
      <c r="J68" s="44"/>
      <c r="K68" s="44"/>
      <c r="L68" s="218"/>
      <c r="M68" s="158">
        <f t="shared" si="6"/>
        <v>0</v>
      </c>
      <c r="N68" s="159" t="str">
        <f>IF('Basis of Cost'!D67="","",'Basis of Cost'!D67)</f>
        <v/>
      </c>
      <c r="O68" s="159" t="str">
        <f t="shared" si="9"/>
        <v/>
      </c>
    </row>
    <row r="69" spans="1:15" ht="18" customHeight="1">
      <c r="A69" s="260" t="str">
        <f>IF('Basis of Cost'!A68="","",'Basis of Cost'!A68)</f>
        <v/>
      </c>
      <c r="B69" s="261"/>
      <c r="C69" s="44"/>
      <c r="D69" s="44"/>
      <c r="E69" s="44"/>
      <c r="F69" s="44"/>
      <c r="G69" s="44"/>
      <c r="H69" s="44"/>
      <c r="I69" s="44"/>
      <c r="J69" s="44"/>
      <c r="K69" s="44"/>
      <c r="L69" s="218"/>
      <c r="M69" s="158">
        <f t="shared" si="6"/>
        <v>0</v>
      </c>
      <c r="N69" s="159" t="str">
        <f>IF('Basis of Cost'!D68="","",'Basis of Cost'!D68)</f>
        <v/>
      </c>
      <c r="O69" s="159" t="str">
        <f t="shared" si="9"/>
        <v/>
      </c>
    </row>
    <row r="70" spans="1:15" ht="18" customHeight="1">
      <c r="A70" s="260" t="str">
        <f>IF('Basis of Cost'!A69="","",'Basis of Cost'!A69)</f>
        <v/>
      </c>
      <c r="B70" s="261"/>
      <c r="C70" s="44"/>
      <c r="D70" s="44"/>
      <c r="E70" s="44"/>
      <c r="F70" s="44"/>
      <c r="G70" s="44"/>
      <c r="H70" s="44"/>
      <c r="I70" s="44"/>
      <c r="J70" s="44"/>
      <c r="K70" s="44"/>
      <c r="L70" s="218"/>
      <c r="M70" s="158">
        <f t="shared" si="6"/>
        <v>0</v>
      </c>
      <c r="N70" s="159" t="str">
        <f>IF('Basis of Cost'!D69="","",'Basis of Cost'!D69)</f>
        <v/>
      </c>
      <c r="O70" s="159" t="str">
        <f t="shared" si="9"/>
        <v/>
      </c>
    </row>
    <row r="71" spans="1:15" ht="18" customHeight="1">
      <c r="A71" s="260" t="str">
        <f>IF('Basis of Cost'!A70="","",'Basis of Cost'!A70)</f>
        <v/>
      </c>
      <c r="B71" s="261"/>
      <c r="C71" s="44"/>
      <c r="D71" s="44"/>
      <c r="E71" s="44"/>
      <c r="F71" s="44"/>
      <c r="G71" s="44"/>
      <c r="H71" s="44"/>
      <c r="I71" s="44"/>
      <c r="J71" s="44"/>
      <c r="K71" s="44"/>
      <c r="L71" s="218"/>
      <c r="M71" s="158">
        <f t="shared" si="6"/>
        <v>0</v>
      </c>
      <c r="N71" s="159" t="str">
        <f>IF('Basis of Cost'!D70="","",'Basis of Cost'!D70)</f>
        <v/>
      </c>
      <c r="O71" s="159" t="str">
        <f t="shared" si="9"/>
        <v/>
      </c>
    </row>
    <row r="72" spans="1:15" ht="18" customHeight="1">
      <c r="A72" s="260" t="str">
        <f>IF('Basis of Cost'!A71="","",'Basis of Cost'!A71)</f>
        <v/>
      </c>
      <c r="B72" s="261"/>
      <c r="C72" s="44"/>
      <c r="D72" s="44"/>
      <c r="E72" s="44"/>
      <c r="F72" s="44"/>
      <c r="G72" s="44"/>
      <c r="H72" s="44"/>
      <c r="I72" s="44"/>
      <c r="J72" s="44"/>
      <c r="K72" s="44"/>
      <c r="L72" s="218"/>
      <c r="M72" s="158">
        <f t="shared" si="6"/>
        <v>0</v>
      </c>
      <c r="N72" s="159" t="str">
        <f>IF('Basis of Cost'!D71="","",'Basis of Cost'!D71)</f>
        <v/>
      </c>
      <c r="O72" s="159" t="str">
        <f t="shared" si="9"/>
        <v/>
      </c>
    </row>
    <row r="73" spans="1:15" ht="18" customHeight="1">
      <c r="A73" s="260" t="str">
        <f>IF('Basis of Cost'!A72="","",'Basis of Cost'!A72)</f>
        <v/>
      </c>
      <c r="B73" s="261"/>
      <c r="C73" s="44"/>
      <c r="D73" s="44"/>
      <c r="E73" s="44"/>
      <c r="F73" s="44"/>
      <c r="G73" s="44"/>
      <c r="H73" s="44"/>
      <c r="I73" s="44"/>
      <c r="J73" s="44"/>
      <c r="K73" s="44"/>
      <c r="L73" s="218"/>
      <c r="M73" s="158">
        <f t="shared" si="6"/>
        <v>0</v>
      </c>
      <c r="N73" s="159" t="str">
        <f>IF('Basis of Cost'!D72="","",'Basis of Cost'!D72)</f>
        <v/>
      </c>
      <c r="O73" s="159" t="str">
        <f t="shared" si="9"/>
        <v/>
      </c>
    </row>
    <row r="74" spans="1:15" ht="18" customHeight="1">
      <c r="A74" s="260" t="str">
        <f>IF('Basis of Cost'!A73="","",'Basis of Cost'!A73)</f>
        <v/>
      </c>
      <c r="B74" s="261"/>
      <c r="C74" s="44"/>
      <c r="D74" s="44"/>
      <c r="E74" s="44"/>
      <c r="F74" s="44"/>
      <c r="G74" s="44"/>
      <c r="H74" s="44"/>
      <c r="I74" s="44"/>
      <c r="J74" s="44"/>
      <c r="K74" s="44"/>
      <c r="L74" s="218"/>
      <c r="M74" s="158">
        <f t="shared" si="6"/>
        <v>0</v>
      </c>
      <c r="N74" s="159" t="str">
        <f>IF('Basis of Cost'!D73="","",'Basis of Cost'!D73)</f>
        <v/>
      </c>
      <c r="O74" s="159" t="str">
        <f t="shared" si="9"/>
        <v/>
      </c>
    </row>
    <row r="75" spans="1:15" ht="18" customHeight="1">
      <c r="A75" s="260" t="str">
        <f>IF('Basis of Cost'!A74="","",'Basis of Cost'!A74)</f>
        <v/>
      </c>
      <c r="B75" s="261"/>
      <c r="C75" s="44"/>
      <c r="D75" s="44"/>
      <c r="E75" s="44"/>
      <c r="F75" s="44"/>
      <c r="G75" s="44"/>
      <c r="H75" s="44"/>
      <c r="I75" s="44"/>
      <c r="J75" s="44"/>
      <c r="K75" s="44"/>
      <c r="L75" s="218"/>
      <c r="M75" s="158">
        <f t="shared" si="6"/>
        <v>0</v>
      </c>
      <c r="N75" s="159" t="str">
        <f>IF('Basis of Cost'!D74="","",'Basis of Cost'!D74)</f>
        <v/>
      </c>
      <c r="O75" s="159" t="str">
        <f t="shared" si="9"/>
        <v/>
      </c>
    </row>
    <row r="76" spans="1:15" ht="18" customHeight="1">
      <c r="A76" s="260" t="str">
        <f>IF('Basis of Cost'!A75="","",'Basis of Cost'!A75)</f>
        <v/>
      </c>
      <c r="B76" s="261"/>
      <c r="C76" s="44"/>
      <c r="D76" s="44"/>
      <c r="E76" s="44"/>
      <c r="F76" s="44"/>
      <c r="G76" s="44"/>
      <c r="H76" s="44"/>
      <c r="I76" s="44"/>
      <c r="J76" s="44"/>
      <c r="K76" s="44"/>
      <c r="L76" s="218"/>
      <c r="M76" s="158">
        <f t="shared" si="6"/>
        <v>0</v>
      </c>
      <c r="N76" s="159" t="str">
        <f>IF('Basis of Cost'!D75="","",'Basis of Cost'!D75)</f>
        <v/>
      </c>
      <c r="O76" s="159" t="str">
        <f t="shared" si="9"/>
        <v/>
      </c>
    </row>
    <row r="77" spans="1:15" ht="18" customHeight="1">
      <c r="A77" s="260" t="str">
        <f>IF('Basis of Cost'!A76="","",'Basis of Cost'!A76)</f>
        <v/>
      </c>
      <c r="B77" s="261"/>
      <c r="C77" s="44"/>
      <c r="D77" s="44"/>
      <c r="E77" s="44"/>
      <c r="F77" s="44"/>
      <c r="G77" s="44"/>
      <c r="H77" s="44"/>
      <c r="I77" s="44"/>
      <c r="J77" s="44"/>
      <c r="K77" s="44"/>
      <c r="L77" s="218"/>
      <c r="M77" s="158">
        <f t="shared" si="6"/>
        <v>0</v>
      </c>
      <c r="N77" s="159" t="str">
        <f>IF('Basis of Cost'!D76="","",'Basis of Cost'!D76)</f>
        <v/>
      </c>
      <c r="O77" s="159" t="str">
        <f t="shared" si="9"/>
        <v/>
      </c>
    </row>
    <row r="78" spans="1:15" ht="18" customHeight="1">
      <c r="A78" s="260" t="str">
        <f>IF('Basis of Cost'!A77="","",'Basis of Cost'!A77)</f>
        <v/>
      </c>
      <c r="B78" s="261"/>
      <c r="C78" s="44"/>
      <c r="D78" s="44"/>
      <c r="E78" s="44"/>
      <c r="F78" s="44"/>
      <c r="G78" s="44"/>
      <c r="H78" s="44"/>
      <c r="I78" s="44"/>
      <c r="J78" s="44"/>
      <c r="K78" s="44"/>
      <c r="L78" s="218"/>
      <c r="M78" s="158">
        <f t="shared" si="6"/>
        <v>0</v>
      </c>
      <c r="N78" s="159" t="str">
        <f>IF('Basis of Cost'!D77="","",'Basis of Cost'!D77)</f>
        <v/>
      </c>
      <c r="O78" s="159" t="str">
        <f t="shared" si="9"/>
        <v/>
      </c>
    </row>
    <row r="79" spans="1:15" ht="18" customHeight="1">
      <c r="A79" s="260" t="str">
        <f>IF('Basis of Cost'!A78="","",'Basis of Cost'!A78)</f>
        <v/>
      </c>
      <c r="B79" s="261"/>
      <c r="C79" s="44"/>
      <c r="D79" s="44"/>
      <c r="E79" s="44"/>
      <c r="F79" s="44"/>
      <c r="G79" s="44"/>
      <c r="H79" s="44"/>
      <c r="I79" s="44"/>
      <c r="J79" s="44"/>
      <c r="K79" s="44"/>
      <c r="L79" s="218"/>
      <c r="M79" s="158">
        <f t="shared" si="6"/>
        <v>0</v>
      </c>
      <c r="N79" s="159" t="str">
        <f>IF('Basis of Cost'!D78="","",'Basis of Cost'!D78)</f>
        <v/>
      </c>
      <c r="O79" s="159" t="str">
        <f t="shared" si="9"/>
        <v/>
      </c>
    </row>
    <row r="80" spans="1:15" ht="18" customHeight="1">
      <c r="A80" s="260" t="str">
        <f>IF('Basis of Cost'!A79="","",'Basis of Cost'!A79)</f>
        <v/>
      </c>
      <c r="B80" s="261"/>
      <c r="C80" s="44"/>
      <c r="D80" s="44"/>
      <c r="E80" s="44"/>
      <c r="F80" s="44"/>
      <c r="G80" s="44"/>
      <c r="H80" s="44"/>
      <c r="I80" s="44"/>
      <c r="J80" s="44"/>
      <c r="K80" s="44"/>
      <c r="L80" s="218"/>
      <c r="M80" s="158">
        <f t="shared" si="6"/>
        <v>0</v>
      </c>
      <c r="N80" s="159" t="str">
        <f>IF('Basis of Cost'!D79="","",'Basis of Cost'!D79)</f>
        <v/>
      </c>
      <c r="O80" s="159" t="str">
        <f t="shared" si="9"/>
        <v/>
      </c>
    </row>
    <row r="81" spans="1:16" ht="18" customHeight="1">
      <c r="A81" s="260" t="str">
        <f>IF('Basis of Cost'!A80="","",'Basis of Cost'!A80)</f>
        <v/>
      </c>
      <c r="B81" s="261"/>
      <c r="C81" s="44"/>
      <c r="D81" s="44"/>
      <c r="E81" s="44"/>
      <c r="F81" s="44"/>
      <c r="G81" s="44"/>
      <c r="H81" s="44"/>
      <c r="I81" s="44"/>
      <c r="J81" s="44"/>
      <c r="K81" s="44"/>
      <c r="L81" s="218"/>
      <c r="M81" s="158">
        <f t="shared" si="6"/>
        <v>0</v>
      </c>
      <c r="N81" s="159" t="str">
        <f>IF('Basis of Cost'!D80="","",'Basis of Cost'!D80)</f>
        <v/>
      </c>
      <c r="O81" s="159" t="str">
        <f t="shared" ref="O81" si="10">IF(N81="","",M81-N81)</f>
        <v/>
      </c>
    </row>
    <row r="82" spans="1:16" ht="18" customHeight="1">
      <c r="A82" s="260" t="str">
        <f>IF('Basis of Cost'!A81="","",'Basis of Cost'!A81)</f>
        <v/>
      </c>
      <c r="B82" s="261"/>
      <c r="C82" s="44"/>
      <c r="D82" s="44"/>
      <c r="E82" s="44"/>
      <c r="F82" s="44"/>
      <c r="G82" s="44"/>
      <c r="H82" s="44"/>
      <c r="I82" s="44"/>
      <c r="J82" s="44"/>
      <c r="K82" s="44"/>
      <c r="L82" s="218"/>
      <c r="M82" s="158">
        <f t="shared" si="6"/>
        <v>0</v>
      </c>
      <c r="N82" s="159" t="str">
        <f>IF('Basis of Cost'!D81="","",'Basis of Cost'!D81)</f>
        <v/>
      </c>
      <c r="O82" s="159" t="str">
        <f t="shared" si="7"/>
        <v/>
      </c>
    </row>
    <row r="83" spans="1:16" ht="18" customHeight="1">
      <c r="A83" s="260" t="str">
        <f>IF('Basis of Cost'!A82="","",'Basis of Cost'!A82)</f>
        <v/>
      </c>
      <c r="B83" s="261"/>
      <c r="C83" s="44"/>
      <c r="D83" s="44"/>
      <c r="E83" s="44"/>
      <c r="F83" s="44"/>
      <c r="G83" s="44"/>
      <c r="H83" s="44"/>
      <c r="I83" s="44"/>
      <c r="J83" s="44"/>
      <c r="K83" s="44"/>
      <c r="L83" s="218"/>
      <c r="M83" s="158">
        <f t="shared" si="6"/>
        <v>0</v>
      </c>
      <c r="N83" s="159" t="str">
        <f>IF('Basis of Cost'!D82="","",'Basis of Cost'!D82)</f>
        <v/>
      </c>
      <c r="O83" s="159" t="str">
        <f t="shared" si="7"/>
        <v/>
      </c>
    </row>
    <row r="84" spans="1:16" ht="18" customHeight="1">
      <c r="A84" s="260" t="str">
        <f>IF('Basis of Cost'!A83="","",'Basis of Cost'!A83)</f>
        <v/>
      </c>
      <c r="B84" s="261"/>
      <c r="C84" s="44"/>
      <c r="D84" s="44"/>
      <c r="E84" s="44"/>
      <c r="F84" s="44"/>
      <c r="G84" s="44"/>
      <c r="H84" s="44"/>
      <c r="I84" s="44"/>
      <c r="J84" s="44"/>
      <c r="K84" s="44"/>
      <c r="L84" s="218"/>
      <c r="M84" s="158">
        <f t="shared" si="6"/>
        <v>0</v>
      </c>
      <c r="N84" s="159" t="str">
        <f>IF('Basis of Cost'!D83="","",'Basis of Cost'!D83)</f>
        <v/>
      </c>
      <c r="O84" s="159" t="str">
        <f t="shared" si="7"/>
        <v/>
      </c>
    </row>
    <row r="85" spans="1:16" ht="18" customHeight="1">
      <c r="A85" s="260" t="str">
        <f>IF('Basis of Cost'!A84="","",'Basis of Cost'!A84)</f>
        <v/>
      </c>
      <c r="B85" s="261"/>
      <c r="C85" s="44"/>
      <c r="D85" s="44"/>
      <c r="E85" s="44"/>
      <c r="F85" s="44"/>
      <c r="G85" s="44"/>
      <c r="H85" s="44"/>
      <c r="I85" s="44"/>
      <c r="J85" s="44"/>
      <c r="K85" s="44"/>
      <c r="L85" s="218"/>
      <c r="M85" s="158">
        <f t="shared" si="6"/>
        <v>0</v>
      </c>
      <c r="N85" s="159" t="str">
        <f>IF('Basis of Cost'!D84="","",'Basis of Cost'!D84)</f>
        <v/>
      </c>
      <c r="O85" s="159" t="str">
        <f t="shared" si="7"/>
        <v/>
      </c>
    </row>
    <row r="86" spans="1:16" ht="18" customHeight="1">
      <c r="A86" s="260" t="str">
        <f>IF('Basis of Cost'!A85="","",'Basis of Cost'!A85)</f>
        <v/>
      </c>
      <c r="B86" s="261"/>
      <c r="C86" s="44"/>
      <c r="D86" s="44"/>
      <c r="E86" s="44"/>
      <c r="F86" s="44"/>
      <c r="G86" s="44"/>
      <c r="H86" s="44"/>
      <c r="I86" s="44"/>
      <c r="J86" s="44"/>
      <c r="K86" s="44"/>
      <c r="L86" s="218"/>
      <c r="M86" s="158">
        <f t="shared" si="6"/>
        <v>0</v>
      </c>
      <c r="N86" s="159" t="str">
        <f>IF('Basis of Cost'!D85="","",'Basis of Cost'!D85)</f>
        <v/>
      </c>
      <c r="O86" s="159" t="str">
        <f t="shared" si="7"/>
        <v/>
      </c>
    </row>
    <row r="87" spans="1:16" ht="18" customHeight="1">
      <c r="A87" s="260" t="str">
        <f>IF('Basis of Cost'!A86="","",'Basis of Cost'!A86)</f>
        <v/>
      </c>
      <c r="B87" s="261"/>
      <c r="C87" s="44"/>
      <c r="D87" s="44"/>
      <c r="E87" s="44"/>
      <c r="F87" s="44"/>
      <c r="G87" s="44"/>
      <c r="H87" s="44"/>
      <c r="I87" s="44"/>
      <c r="J87" s="44"/>
      <c r="K87" s="44"/>
      <c r="L87" s="218"/>
      <c r="M87" s="158">
        <f t="shared" si="6"/>
        <v>0</v>
      </c>
      <c r="N87" s="159" t="str">
        <f>IF('Basis of Cost'!D86="","",'Basis of Cost'!D86)</f>
        <v/>
      </c>
      <c r="O87" s="159" t="str">
        <f>IF(N87="","",M87-N87)</f>
        <v/>
      </c>
      <c r="P87" s="45"/>
    </row>
    <row r="88" spans="1:16" ht="18" customHeight="1">
      <c r="A88" s="260" t="str">
        <f>IF('Basis of Cost'!A87="","",'Basis of Cost'!A87)</f>
        <v/>
      </c>
      <c r="B88" s="261"/>
      <c r="C88" s="44"/>
      <c r="D88" s="44"/>
      <c r="E88" s="44"/>
      <c r="F88" s="44"/>
      <c r="G88" s="44"/>
      <c r="H88" s="44"/>
      <c r="I88" s="44"/>
      <c r="J88" s="44"/>
      <c r="K88" s="44"/>
      <c r="L88" s="218"/>
      <c r="M88" s="158">
        <f t="shared" si="6"/>
        <v>0</v>
      </c>
      <c r="N88" s="159" t="str">
        <f>IF('Basis of Cost'!D87="","",'Basis of Cost'!D87)</f>
        <v/>
      </c>
      <c r="O88" s="159" t="str">
        <f t="shared" ref="O88:O99" si="11">IF(N88="","",M88-N88)</f>
        <v/>
      </c>
    </row>
    <row r="89" spans="1:16" ht="18" customHeight="1">
      <c r="A89" s="260" t="str">
        <f>IF('Basis of Cost'!A88="","",'Basis of Cost'!A88)</f>
        <v/>
      </c>
      <c r="B89" s="261"/>
      <c r="C89" s="44"/>
      <c r="D89" s="44"/>
      <c r="E89" s="44"/>
      <c r="F89" s="44"/>
      <c r="G89" s="44"/>
      <c r="H89" s="44"/>
      <c r="I89" s="44"/>
      <c r="J89" s="44"/>
      <c r="K89" s="44"/>
      <c r="L89" s="218"/>
      <c r="M89" s="158">
        <f t="shared" si="6"/>
        <v>0</v>
      </c>
      <c r="N89" s="159" t="str">
        <f>IF('Basis of Cost'!D88="","",'Basis of Cost'!D88)</f>
        <v/>
      </c>
      <c r="O89" s="159" t="str">
        <f t="shared" si="11"/>
        <v/>
      </c>
    </row>
    <row r="90" spans="1:16" ht="18" customHeight="1">
      <c r="A90" s="260" t="str">
        <f>IF('Basis of Cost'!A89="","",'Basis of Cost'!A89)</f>
        <v/>
      </c>
      <c r="B90" s="261"/>
      <c r="C90" s="44"/>
      <c r="D90" s="44"/>
      <c r="E90" s="44"/>
      <c r="F90" s="44"/>
      <c r="G90" s="44"/>
      <c r="H90" s="44"/>
      <c r="I90" s="44"/>
      <c r="J90" s="44"/>
      <c r="K90" s="44"/>
      <c r="L90" s="218"/>
      <c r="M90" s="158">
        <f t="shared" si="6"/>
        <v>0</v>
      </c>
      <c r="N90" s="159" t="str">
        <f>IF('Basis of Cost'!D89="","",'Basis of Cost'!D89)</f>
        <v/>
      </c>
      <c r="O90" s="159" t="str">
        <f t="shared" si="11"/>
        <v/>
      </c>
    </row>
    <row r="91" spans="1:16" ht="18" customHeight="1">
      <c r="A91" s="260" t="str">
        <f>IF('Basis of Cost'!A90="","",'Basis of Cost'!A90)</f>
        <v/>
      </c>
      <c r="B91" s="261"/>
      <c r="C91" s="44"/>
      <c r="D91" s="44"/>
      <c r="E91" s="44"/>
      <c r="F91" s="44"/>
      <c r="G91" s="44"/>
      <c r="H91" s="44"/>
      <c r="I91" s="44"/>
      <c r="J91" s="44"/>
      <c r="K91" s="44"/>
      <c r="L91" s="218"/>
      <c r="M91" s="158">
        <f t="shared" si="6"/>
        <v>0</v>
      </c>
      <c r="N91" s="159" t="str">
        <f>IF('Basis of Cost'!D90="","",'Basis of Cost'!D90)</f>
        <v/>
      </c>
      <c r="O91" s="159" t="str">
        <f t="shared" si="11"/>
        <v/>
      </c>
    </row>
    <row r="92" spans="1:16" ht="18" customHeight="1">
      <c r="A92" s="260" t="str">
        <f>IF('Basis of Cost'!A91="","",'Basis of Cost'!A91)</f>
        <v/>
      </c>
      <c r="B92" s="261"/>
      <c r="C92" s="44"/>
      <c r="D92" s="44"/>
      <c r="E92" s="44"/>
      <c r="F92" s="44"/>
      <c r="G92" s="44"/>
      <c r="H92" s="44"/>
      <c r="I92" s="44"/>
      <c r="J92" s="44"/>
      <c r="K92" s="44"/>
      <c r="L92" s="218"/>
      <c r="M92" s="158">
        <f t="shared" si="6"/>
        <v>0</v>
      </c>
      <c r="N92" s="159" t="str">
        <f>IF('Basis of Cost'!D91="","",'Basis of Cost'!D91)</f>
        <v/>
      </c>
      <c r="O92" s="159" t="str">
        <f t="shared" si="11"/>
        <v/>
      </c>
    </row>
    <row r="93" spans="1:16" ht="18" customHeight="1">
      <c r="A93" s="260" t="str">
        <f>IF('Basis of Cost'!A92="","",'Basis of Cost'!A92)</f>
        <v/>
      </c>
      <c r="B93" s="261"/>
      <c r="C93" s="44"/>
      <c r="D93" s="44"/>
      <c r="E93" s="44"/>
      <c r="F93" s="44"/>
      <c r="G93" s="44"/>
      <c r="H93" s="44"/>
      <c r="I93" s="44"/>
      <c r="J93" s="44"/>
      <c r="K93" s="44"/>
      <c r="L93" s="218"/>
      <c r="M93" s="158">
        <f t="shared" si="6"/>
        <v>0</v>
      </c>
      <c r="N93" s="159" t="str">
        <f>IF('Basis of Cost'!D92="","",'Basis of Cost'!D92)</f>
        <v/>
      </c>
      <c r="O93" s="159" t="str">
        <f t="shared" si="11"/>
        <v/>
      </c>
    </row>
    <row r="94" spans="1:16" ht="18" customHeight="1">
      <c r="A94" s="260" t="str">
        <f>IF('Basis of Cost'!A93="","",'Basis of Cost'!A93)</f>
        <v/>
      </c>
      <c r="B94" s="261"/>
      <c r="C94" s="44"/>
      <c r="D94" s="44"/>
      <c r="E94" s="44"/>
      <c r="F94" s="44"/>
      <c r="G94" s="44"/>
      <c r="H94" s="44"/>
      <c r="I94" s="44"/>
      <c r="J94" s="44"/>
      <c r="K94" s="44"/>
      <c r="L94" s="218"/>
      <c r="M94" s="158">
        <f t="shared" si="6"/>
        <v>0</v>
      </c>
      <c r="N94" s="159" t="str">
        <f>IF('Basis of Cost'!D93="","",'Basis of Cost'!D93)</f>
        <v/>
      </c>
      <c r="O94" s="159" t="str">
        <f t="shared" si="11"/>
        <v/>
      </c>
    </row>
    <row r="95" spans="1:16" ht="18" customHeight="1">
      <c r="A95" s="260" t="str">
        <f>IF('Basis of Cost'!A94="","",'Basis of Cost'!A94)</f>
        <v/>
      </c>
      <c r="B95" s="261"/>
      <c r="C95" s="44"/>
      <c r="D95" s="44"/>
      <c r="E95" s="44"/>
      <c r="F95" s="44"/>
      <c r="G95" s="44"/>
      <c r="H95" s="44"/>
      <c r="I95" s="44"/>
      <c r="J95" s="44"/>
      <c r="K95" s="44"/>
      <c r="L95" s="218"/>
      <c r="M95" s="158">
        <f t="shared" si="6"/>
        <v>0</v>
      </c>
      <c r="N95" s="159" t="str">
        <f>IF('Basis of Cost'!D94="","",'Basis of Cost'!D94)</f>
        <v/>
      </c>
      <c r="O95" s="159" t="str">
        <f t="shared" si="11"/>
        <v/>
      </c>
    </row>
    <row r="96" spans="1:16" ht="18" customHeight="1">
      <c r="A96" s="260" t="str">
        <f>IF('Basis of Cost'!A95="","",'Basis of Cost'!A95)</f>
        <v/>
      </c>
      <c r="B96" s="261"/>
      <c r="C96" s="44"/>
      <c r="D96" s="44"/>
      <c r="E96" s="44"/>
      <c r="F96" s="44"/>
      <c r="G96" s="44"/>
      <c r="H96" s="44"/>
      <c r="I96" s="44"/>
      <c r="J96" s="44"/>
      <c r="K96" s="44"/>
      <c r="L96" s="218"/>
      <c r="M96" s="158">
        <f t="shared" si="6"/>
        <v>0</v>
      </c>
      <c r="N96" s="159" t="str">
        <f>IF('Basis of Cost'!D95="","",'Basis of Cost'!D95)</f>
        <v/>
      </c>
      <c r="O96" s="159" t="str">
        <f t="shared" si="11"/>
        <v/>
      </c>
    </row>
    <row r="97" spans="1:15" ht="18" customHeight="1">
      <c r="A97" s="260" t="str">
        <f>IF('Basis of Cost'!A96="","",'Basis of Cost'!A96)</f>
        <v/>
      </c>
      <c r="B97" s="261"/>
      <c r="C97" s="44"/>
      <c r="D97" s="44"/>
      <c r="E97" s="44"/>
      <c r="F97" s="44"/>
      <c r="G97" s="44"/>
      <c r="H97" s="44"/>
      <c r="I97" s="44"/>
      <c r="J97" s="44"/>
      <c r="K97" s="44"/>
      <c r="L97" s="218"/>
      <c r="M97" s="158">
        <f t="shared" si="6"/>
        <v>0</v>
      </c>
      <c r="N97" s="159" t="str">
        <f>IF('Basis of Cost'!D96="","",'Basis of Cost'!D96)</f>
        <v/>
      </c>
      <c r="O97" s="159" t="str">
        <f t="shared" si="11"/>
        <v/>
      </c>
    </row>
    <row r="98" spans="1:15" ht="18" customHeight="1">
      <c r="A98" s="260" t="str">
        <f>IF('Basis of Cost'!A97="","",'Basis of Cost'!A97)</f>
        <v/>
      </c>
      <c r="B98" s="261"/>
      <c r="C98" s="44"/>
      <c r="D98" s="44"/>
      <c r="E98" s="44"/>
      <c r="F98" s="44"/>
      <c r="G98" s="44"/>
      <c r="H98" s="44"/>
      <c r="I98" s="44"/>
      <c r="J98" s="44"/>
      <c r="K98" s="44"/>
      <c r="L98" s="218"/>
      <c r="M98" s="158">
        <f t="shared" si="6"/>
        <v>0</v>
      </c>
      <c r="N98" s="159" t="str">
        <f>IF('Basis of Cost'!D97="","",'Basis of Cost'!D97)</f>
        <v/>
      </c>
      <c r="O98" s="159" t="str">
        <f t="shared" si="11"/>
        <v/>
      </c>
    </row>
    <row r="99" spans="1:15" ht="18" customHeight="1">
      <c r="A99" s="260" t="str">
        <f>IF('Basis of Cost'!A98="","",'Basis of Cost'!A98)</f>
        <v/>
      </c>
      <c r="B99" s="261"/>
      <c r="C99" s="44"/>
      <c r="D99" s="44"/>
      <c r="E99" s="44"/>
      <c r="F99" s="44"/>
      <c r="G99" s="44"/>
      <c r="H99" s="44"/>
      <c r="I99" s="44"/>
      <c r="J99" s="44"/>
      <c r="K99" s="44"/>
      <c r="L99" s="218"/>
      <c r="M99" s="158">
        <f t="shared" si="6"/>
        <v>0</v>
      </c>
      <c r="N99" s="159" t="str">
        <f>IF('Basis of Cost'!D98="","",'Basis of Cost'!D98)</f>
        <v/>
      </c>
      <c r="O99" s="159" t="str">
        <f t="shared" si="11"/>
        <v/>
      </c>
    </row>
    <row r="100" spans="1:15" ht="18" customHeight="1">
      <c r="A100" s="160"/>
      <c r="B100" s="160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2">
        <f>SUM(M56:M99)</f>
        <v>0</v>
      </c>
      <c r="N100" s="163" t="s">
        <v>148</v>
      </c>
      <c r="O100" s="164"/>
    </row>
    <row r="101" spans="1:15" ht="18" customHeight="1">
      <c r="A101" s="283" t="s">
        <v>90</v>
      </c>
      <c r="B101" s="284"/>
      <c r="C101" s="170">
        <f t="shared" ref="C101:L101" si="12">SUM(C56:C99)</f>
        <v>0</v>
      </c>
      <c r="D101" s="170">
        <f t="shared" si="12"/>
        <v>0</v>
      </c>
      <c r="E101" s="170">
        <f t="shared" si="12"/>
        <v>0</v>
      </c>
      <c r="F101" s="170">
        <f t="shared" si="12"/>
        <v>0</v>
      </c>
      <c r="G101" s="170">
        <f t="shared" si="12"/>
        <v>0</v>
      </c>
      <c r="H101" s="170">
        <f t="shared" si="12"/>
        <v>0</v>
      </c>
      <c r="I101" s="170">
        <f t="shared" si="12"/>
        <v>0</v>
      </c>
      <c r="J101" s="170">
        <f t="shared" si="12"/>
        <v>0</v>
      </c>
      <c r="K101" s="170">
        <f t="shared" si="12"/>
        <v>0</v>
      </c>
      <c r="L101" s="170">
        <f t="shared" si="12"/>
        <v>0</v>
      </c>
      <c r="M101" s="170">
        <f>SUM(C101:L101)</f>
        <v>0</v>
      </c>
      <c r="N101" s="166">
        <f>+'Basis of Cost'!D99</f>
        <v>0</v>
      </c>
      <c r="O101" s="159">
        <f t="shared" ref="O101" si="13">IF(N101="","",M101-N101)</f>
        <v>0</v>
      </c>
    </row>
    <row r="102" spans="1:15" ht="18" customHeight="1">
      <c r="A102" s="273"/>
      <c r="B102" s="274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2"/>
      <c r="N102" s="46"/>
    </row>
    <row r="103" spans="1:15" ht="18" customHeight="1">
      <c r="A103" s="283" t="s">
        <v>151</v>
      </c>
      <c r="B103" s="284"/>
      <c r="C103" s="170">
        <f t="shared" ref="C103:M103" si="14">C52+C101</f>
        <v>0</v>
      </c>
      <c r="D103" s="170">
        <f t="shared" si="14"/>
        <v>0</v>
      </c>
      <c r="E103" s="170">
        <f t="shared" si="14"/>
        <v>0</v>
      </c>
      <c r="F103" s="170">
        <f t="shared" si="14"/>
        <v>0</v>
      </c>
      <c r="G103" s="170">
        <f t="shared" si="14"/>
        <v>0</v>
      </c>
      <c r="H103" s="170">
        <f t="shared" si="14"/>
        <v>0</v>
      </c>
      <c r="I103" s="170">
        <f t="shared" si="14"/>
        <v>0</v>
      </c>
      <c r="J103" s="170">
        <f t="shared" si="14"/>
        <v>0</v>
      </c>
      <c r="K103" s="170">
        <f t="shared" si="14"/>
        <v>0</v>
      </c>
      <c r="L103" s="170">
        <f t="shared" si="14"/>
        <v>0</v>
      </c>
      <c r="M103" s="170">
        <f t="shared" si="14"/>
        <v>0</v>
      </c>
      <c r="N103" s="166">
        <f>+'Basis of Cost'!D100</f>
        <v>0</v>
      </c>
      <c r="O103" s="173">
        <f t="shared" ref="O103" si="15">IF(N103="","",M103-N103)</f>
        <v>0</v>
      </c>
    </row>
    <row r="104" spans="1:15" ht="24" customHeight="1">
      <c r="A104" s="285"/>
      <c r="B104" s="285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46"/>
    </row>
    <row r="105" spans="1:15" ht="22" customHeight="1">
      <c r="A105" s="267" t="s">
        <v>152</v>
      </c>
      <c r="B105" s="268"/>
      <c r="C105" s="268"/>
      <c r="D105" s="268"/>
      <c r="E105" s="268"/>
      <c r="F105" s="268"/>
      <c r="G105" s="268"/>
      <c r="H105" s="268"/>
      <c r="I105" s="268"/>
      <c r="J105" s="268"/>
      <c r="K105" s="268"/>
      <c r="L105" s="268"/>
      <c r="M105" s="269"/>
      <c r="N105" s="46"/>
    </row>
    <row r="106" spans="1:15" s="18" customFormat="1" ht="30" customHeight="1">
      <c r="A106" s="286"/>
      <c r="B106" s="287"/>
      <c r="C106" s="175" t="s">
        <v>135</v>
      </c>
      <c r="D106" s="175" t="s">
        <v>136</v>
      </c>
      <c r="E106" s="175" t="s">
        <v>137</v>
      </c>
      <c r="F106" s="175" t="s">
        <v>138</v>
      </c>
      <c r="G106" s="175" t="s">
        <v>153</v>
      </c>
      <c r="H106" s="175" t="s">
        <v>140</v>
      </c>
      <c r="I106" s="175" t="s">
        <v>154</v>
      </c>
      <c r="J106" s="175" t="s">
        <v>142</v>
      </c>
      <c r="K106" s="175" t="s">
        <v>143</v>
      </c>
      <c r="L106" s="175" t="s">
        <v>144</v>
      </c>
      <c r="M106" s="176" t="s">
        <v>145</v>
      </c>
      <c r="N106" s="177" t="s">
        <v>146</v>
      </c>
      <c r="O106" s="177" t="s">
        <v>147</v>
      </c>
    </row>
    <row r="107" spans="1:15" ht="18" customHeight="1">
      <c r="A107" s="260" t="str">
        <f>IF('Basis of Cost'!A104="","",'Basis of Cost'!A104)</f>
        <v>Advertising</v>
      </c>
      <c r="B107" s="261"/>
      <c r="C107" s="44"/>
      <c r="D107" s="44"/>
      <c r="E107" s="44"/>
      <c r="F107" s="44"/>
      <c r="G107" s="44"/>
      <c r="H107" s="44"/>
      <c r="I107" s="44"/>
      <c r="J107" s="44"/>
      <c r="K107" s="44"/>
      <c r="L107" s="218"/>
      <c r="M107" s="158">
        <f t="shared" ref="M107:M119" si="16">SUM(C107:L107)</f>
        <v>0</v>
      </c>
      <c r="N107" s="166">
        <f>+'Basis of Cost'!D104</f>
        <v>0</v>
      </c>
      <c r="O107" s="173">
        <f t="shared" ref="O107" si="17">IF(N107="","",M107-N107)</f>
        <v>0</v>
      </c>
    </row>
    <row r="108" spans="1:15" ht="18" customHeight="1">
      <c r="A108" s="260" t="str">
        <f>IF('Basis of Cost'!A105="","",'Basis of Cost'!A105)</f>
        <v>Audit</v>
      </c>
      <c r="B108" s="261"/>
      <c r="C108" s="44"/>
      <c r="D108" s="44"/>
      <c r="E108" s="44"/>
      <c r="F108" s="44"/>
      <c r="G108" s="44"/>
      <c r="H108" s="44"/>
      <c r="I108" s="44"/>
      <c r="J108" s="44"/>
      <c r="K108" s="44"/>
      <c r="L108" s="218"/>
      <c r="M108" s="158">
        <f t="shared" si="16"/>
        <v>0</v>
      </c>
      <c r="N108" s="166">
        <f>+'Basis of Cost'!D105</f>
        <v>0</v>
      </c>
      <c r="O108" s="173">
        <f t="shared" ref="O108:O128" si="18">IF(N108="","",M108-N108)</f>
        <v>0</v>
      </c>
    </row>
    <row r="109" spans="1:15" ht="18" customHeight="1">
      <c r="A109" s="260" t="str">
        <f>IF('Basis of Cost'!A106="","",'Basis of Cost'!A106)</f>
        <v xml:space="preserve">Communications </v>
      </c>
      <c r="B109" s="261"/>
      <c r="C109" s="44"/>
      <c r="D109" s="44"/>
      <c r="E109" s="44"/>
      <c r="F109" s="44"/>
      <c r="G109" s="44"/>
      <c r="H109" s="44"/>
      <c r="I109" s="44"/>
      <c r="J109" s="44"/>
      <c r="K109" s="44"/>
      <c r="L109" s="218"/>
      <c r="M109" s="158">
        <f t="shared" si="16"/>
        <v>0</v>
      </c>
      <c r="N109" s="166">
        <f>+'Basis of Cost'!D106</f>
        <v>0</v>
      </c>
      <c r="O109" s="173">
        <f t="shared" si="18"/>
        <v>0</v>
      </c>
    </row>
    <row r="110" spans="1:15" ht="18" customHeight="1">
      <c r="A110" s="260" t="str">
        <f>IF('Basis of Cost'!A107="","",'Basis of Cost'!A107)</f>
        <v>Equipment Maintenance</v>
      </c>
      <c r="B110" s="261"/>
      <c r="C110" s="44"/>
      <c r="D110" s="44"/>
      <c r="E110" s="44"/>
      <c r="F110" s="44"/>
      <c r="G110" s="44"/>
      <c r="H110" s="44"/>
      <c r="I110" s="44"/>
      <c r="J110" s="44"/>
      <c r="K110" s="44"/>
      <c r="L110" s="218"/>
      <c r="M110" s="158">
        <f t="shared" si="16"/>
        <v>0</v>
      </c>
      <c r="N110" s="166">
        <f>+'Basis of Cost'!D107</f>
        <v>0</v>
      </c>
      <c r="O110" s="173">
        <f t="shared" si="18"/>
        <v>0</v>
      </c>
    </row>
    <row r="111" spans="1:15" ht="18" customHeight="1">
      <c r="A111" s="260" t="str">
        <f>IF('Basis of Cost'!A108="","",'Basis of Cost'!A108)</f>
        <v>Equipment Rental/Lease</v>
      </c>
      <c r="B111" s="261"/>
      <c r="C111" s="44"/>
      <c r="D111" s="44"/>
      <c r="E111" s="44"/>
      <c r="F111" s="44"/>
      <c r="G111" s="44"/>
      <c r="H111" s="44"/>
      <c r="I111" s="44"/>
      <c r="J111" s="44"/>
      <c r="K111" s="44"/>
      <c r="L111" s="218"/>
      <c r="M111" s="158">
        <f t="shared" si="16"/>
        <v>0</v>
      </c>
      <c r="N111" s="166">
        <f>+'Basis of Cost'!D108</f>
        <v>0</v>
      </c>
      <c r="O111" s="173">
        <f t="shared" si="18"/>
        <v>0</v>
      </c>
    </row>
    <row r="112" spans="1:15" ht="18" customHeight="1">
      <c r="A112" s="260" t="str">
        <f>IF('Basis of Cost'!A109="","",'Basis of Cost'!A109)</f>
        <v>Food</v>
      </c>
      <c r="B112" s="261"/>
      <c r="C112" s="44"/>
      <c r="D112" s="44"/>
      <c r="E112" s="44"/>
      <c r="F112" s="44"/>
      <c r="G112" s="44"/>
      <c r="H112" s="44"/>
      <c r="I112" s="44"/>
      <c r="J112" s="44"/>
      <c r="K112" s="44"/>
      <c r="L112" s="218"/>
      <c r="M112" s="158">
        <f t="shared" si="16"/>
        <v>0</v>
      </c>
      <c r="N112" s="166">
        <f>+'Basis of Cost'!D109</f>
        <v>0</v>
      </c>
      <c r="O112" s="173">
        <f t="shared" si="18"/>
        <v>0</v>
      </c>
    </row>
    <row r="113" spans="1:15" ht="18" customHeight="1">
      <c r="A113" s="260" t="str">
        <f>IF('Basis of Cost'!A110="","",'Basis of Cost'!A110)</f>
        <v>Insurance</v>
      </c>
      <c r="B113" s="261"/>
      <c r="C113" s="44"/>
      <c r="D113" s="44"/>
      <c r="E113" s="44"/>
      <c r="F113" s="44"/>
      <c r="G113" s="44"/>
      <c r="H113" s="44"/>
      <c r="I113" s="44"/>
      <c r="J113" s="44"/>
      <c r="K113" s="44"/>
      <c r="L113" s="218"/>
      <c r="M113" s="158">
        <f t="shared" si="16"/>
        <v>0</v>
      </c>
      <c r="N113" s="166">
        <f>+'Basis of Cost'!D110</f>
        <v>0</v>
      </c>
      <c r="O113" s="173">
        <f t="shared" si="18"/>
        <v>0</v>
      </c>
    </row>
    <row r="114" spans="1:15" ht="18" customHeight="1">
      <c r="A114" s="260" t="str">
        <f>IF('Basis of Cost'!A111="","",'Basis of Cost'!A111)</f>
        <v>Library</v>
      </c>
      <c r="B114" s="261"/>
      <c r="C114" s="44"/>
      <c r="D114" s="44"/>
      <c r="E114" s="44"/>
      <c r="F114" s="44"/>
      <c r="G114" s="44"/>
      <c r="H114" s="44"/>
      <c r="I114" s="44"/>
      <c r="J114" s="44"/>
      <c r="K114" s="44"/>
      <c r="L114" s="218"/>
      <c r="M114" s="158">
        <f t="shared" si="16"/>
        <v>0</v>
      </c>
      <c r="N114" s="166">
        <f>+'Basis of Cost'!D111</f>
        <v>0</v>
      </c>
      <c r="O114" s="173">
        <f t="shared" si="18"/>
        <v>0</v>
      </c>
    </row>
    <row r="115" spans="1:15" ht="18" customHeight="1">
      <c r="A115" s="260" t="str">
        <f>IF('Basis of Cost'!A112="","",'Basis of Cost'!A112)</f>
        <v>Maintenance (building)</v>
      </c>
      <c r="B115" s="261"/>
      <c r="C115" s="44"/>
      <c r="D115" s="44"/>
      <c r="E115" s="44"/>
      <c r="F115" s="44"/>
      <c r="G115" s="44"/>
      <c r="H115" s="44"/>
      <c r="I115" s="44"/>
      <c r="J115" s="44"/>
      <c r="K115" s="44"/>
      <c r="L115" s="218"/>
      <c r="M115" s="158">
        <f t="shared" si="16"/>
        <v>0</v>
      </c>
      <c r="N115" s="166">
        <f>+'Basis of Cost'!D112</f>
        <v>0</v>
      </c>
      <c r="O115" s="173">
        <f t="shared" si="18"/>
        <v>0</v>
      </c>
    </row>
    <row r="116" spans="1:15" ht="18" customHeight="1">
      <c r="A116" s="260" t="str">
        <f>IF('Basis of Cost'!A113="","",'Basis of Cost'!A113)</f>
        <v>Memberships/Subscriptions</v>
      </c>
      <c r="B116" s="261"/>
      <c r="C116" s="44"/>
      <c r="D116" s="44"/>
      <c r="E116" s="44"/>
      <c r="F116" s="44"/>
      <c r="G116" s="44"/>
      <c r="H116" s="44"/>
      <c r="I116" s="44"/>
      <c r="J116" s="44"/>
      <c r="K116" s="44"/>
      <c r="L116" s="218"/>
      <c r="M116" s="158">
        <f t="shared" si="16"/>
        <v>0</v>
      </c>
      <c r="N116" s="166">
        <f>+'Basis of Cost'!D113</f>
        <v>0</v>
      </c>
      <c r="O116" s="173">
        <f t="shared" si="18"/>
        <v>0</v>
      </c>
    </row>
    <row r="117" spans="1:15" ht="18" customHeight="1">
      <c r="A117" s="260" t="str">
        <f>IF('Basis of Cost'!A114="","",'Basis of Cost'!A114)</f>
        <v>Postage</v>
      </c>
      <c r="B117" s="261"/>
      <c r="C117" s="44"/>
      <c r="D117" s="44"/>
      <c r="E117" s="44"/>
      <c r="F117" s="44"/>
      <c r="G117" s="44"/>
      <c r="H117" s="44"/>
      <c r="I117" s="44"/>
      <c r="J117" s="44"/>
      <c r="K117" s="44"/>
      <c r="L117" s="218"/>
      <c r="M117" s="158">
        <f t="shared" si="16"/>
        <v>0</v>
      </c>
      <c r="N117" s="166">
        <f>+'Basis of Cost'!D114</f>
        <v>0</v>
      </c>
      <c r="O117" s="173">
        <f t="shared" si="18"/>
        <v>0</v>
      </c>
    </row>
    <row r="118" spans="1:15" ht="18" customHeight="1">
      <c r="A118" s="260" t="str">
        <f>IF('Basis of Cost'!A115="","",'Basis of Cost'!A115)</f>
        <v>Printing/Photocopying</v>
      </c>
      <c r="B118" s="261"/>
      <c r="C118" s="44"/>
      <c r="D118" s="44"/>
      <c r="E118" s="44"/>
      <c r="F118" s="44"/>
      <c r="G118" s="44"/>
      <c r="H118" s="44"/>
      <c r="I118" s="44"/>
      <c r="J118" s="44"/>
      <c r="K118" s="44"/>
      <c r="L118" s="218"/>
      <c r="M118" s="158">
        <f t="shared" si="16"/>
        <v>0</v>
      </c>
      <c r="N118" s="166">
        <f>+'Basis of Cost'!D115</f>
        <v>0</v>
      </c>
      <c r="O118" s="173">
        <f t="shared" si="18"/>
        <v>0</v>
      </c>
    </row>
    <row r="119" spans="1:15" ht="18" customHeight="1">
      <c r="A119" s="260" t="str">
        <f>IF('Basis of Cost'!A116="","",'Basis of Cost'!A116)</f>
        <v>Professional Fees/ Contracted Services</v>
      </c>
      <c r="B119" s="261"/>
      <c r="C119" s="44"/>
      <c r="D119" s="44"/>
      <c r="E119" s="44"/>
      <c r="F119" s="44"/>
      <c r="G119" s="44"/>
      <c r="H119" s="44"/>
      <c r="I119" s="44"/>
      <c r="J119" s="44"/>
      <c r="K119" s="44"/>
      <c r="L119" s="218"/>
      <c r="M119" s="158">
        <f t="shared" si="16"/>
        <v>0</v>
      </c>
      <c r="N119" s="166">
        <f>+'Basis of Cost'!D116</f>
        <v>0</v>
      </c>
      <c r="O119" s="173">
        <f t="shared" si="18"/>
        <v>0</v>
      </c>
    </row>
    <row r="120" spans="1:15" ht="18" customHeight="1">
      <c r="A120" s="260" t="str">
        <f>IF('Basis of Cost'!A117="","",'Basis of Cost'!A117)</f>
        <v>Professional Fees/Contracted Services - Therapy</v>
      </c>
      <c r="B120" s="261"/>
      <c r="C120" s="44"/>
      <c r="D120" s="44"/>
      <c r="E120" s="44"/>
      <c r="F120" s="218"/>
      <c r="G120" s="218"/>
      <c r="H120" s="44"/>
      <c r="I120" s="218"/>
      <c r="J120" s="218"/>
      <c r="K120" s="218"/>
      <c r="L120" s="218"/>
      <c r="M120" s="158"/>
      <c r="N120" s="166"/>
      <c r="O120" s="173"/>
    </row>
    <row r="121" spans="1:15" ht="22" customHeight="1">
      <c r="A121" s="260" t="str">
        <f>IF('Basis of Cost'!A118="","",'Basis of Cost'!A118)</f>
        <v xml:space="preserve">Relocation Fund </v>
      </c>
      <c r="B121" s="261"/>
      <c r="C121" s="44"/>
      <c r="D121" s="44"/>
      <c r="E121" s="44"/>
      <c r="F121" s="44"/>
      <c r="G121" s="44"/>
      <c r="H121" s="44"/>
      <c r="I121" s="44"/>
      <c r="J121" s="44"/>
      <c r="K121" s="44"/>
      <c r="L121" s="223">
        <v>51829</v>
      </c>
      <c r="M121" s="158">
        <f t="shared" ref="M121:M132" si="19">SUM(C121:L121)</f>
        <v>51829</v>
      </c>
      <c r="N121" s="166">
        <f>+'Basis of Cost'!D118</f>
        <v>51829</v>
      </c>
      <c r="O121" s="173">
        <f t="shared" si="18"/>
        <v>0</v>
      </c>
    </row>
    <row r="122" spans="1:15" ht="18" customHeight="1">
      <c r="A122" s="260" t="str">
        <f>IF('Basis of Cost'!A119="","",'Basis of Cost'!A119)</f>
        <v>Rent</v>
      </c>
      <c r="B122" s="261"/>
      <c r="C122" s="44"/>
      <c r="D122" s="44"/>
      <c r="E122" s="44"/>
      <c r="F122" s="44"/>
      <c r="G122" s="44"/>
      <c r="H122" s="44"/>
      <c r="I122" s="44"/>
      <c r="J122" s="44"/>
      <c r="K122" s="44"/>
      <c r="L122" s="218"/>
      <c r="M122" s="158">
        <f t="shared" si="19"/>
        <v>0</v>
      </c>
      <c r="N122" s="166">
        <f>+'Basis of Cost'!D119</f>
        <v>0</v>
      </c>
      <c r="O122" s="173">
        <f t="shared" si="18"/>
        <v>0</v>
      </c>
    </row>
    <row r="123" spans="1:15" ht="18" customHeight="1">
      <c r="A123" s="260" t="str">
        <f>IF('Basis of Cost'!A120="","",'Basis of Cost'!A120)</f>
        <v>Safe Homes/Hotels/Motels</v>
      </c>
      <c r="B123" s="261"/>
      <c r="C123" s="44"/>
      <c r="D123" s="44"/>
      <c r="E123" s="44"/>
      <c r="F123" s="44"/>
      <c r="G123" s="44"/>
      <c r="H123" s="44"/>
      <c r="I123" s="44"/>
      <c r="J123" s="44"/>
      <c r="K123" s="44"/>
      <c r="L123" s="218"/>
      <c r="M123" s="158">
        <f t="shared" si="19"/>
        <v>0</v>
      </c>
      <c r="N123" s="166">
        <f>+'Basis of Cost'!D120</f>
        <v>0</v>
      </c>
      <c r="O123" s="173">
        <f t="shared" si="18"/>
        <v>0</v>
      </c>
    </row>
    <row r="124" spans="1:15" ht="18" customHeight="1">
      <c r="A124" s="260" t="str">
        <f>IF('Basis of Cost'!A121="","",'Basis of Cost'!A121)</f>
        <v>Staff Development *For staff funded in the grant</v>
      </c>
      <c r="B124" s="261"/>
      <c r="C124" s="44"/>
      <c r="D124" s="44"/>
      <c r="E124" s="44"/>
      <c r="F124" s="44"/>
      <c r="G124" s="44"/>
      <c r="H124" s="44"/>
      <c r="I124" s="44"/>
      <c r="J124" s="44"/>
      <c r="K124" s="44"/>
      <c r="L124" s="218"/>
      <c r="M124" s="158">
        <f t="shared" si="19"/>
        <v>0</v>
      </c>
      <c r="N124" s="166">
        <f>+'Basis of Cost'!D121</f>
        <v>0</v>
      </c>
      <c r="O124" s="173">
        <f t="shared" si="18"/>
        <v>0</v>
      </c>
    </row>
    <row r="125" spans="1:15" ht="18" customHeight="1">
      <c r="A125" s="260" t="str">
        <f>IF('Basis of Cost'!A122="","",'Basis of Cost'!A122)</f>
        <v>Supplies</v>
      </c>
      <c r="B125" s="261"/>
      <c r="C125" s="44"/>
      <c r="D125" s="44"/>
      <c r="E125" s="44"/>
      <c r="F125" s="44"/>
      <c r="G125" s="44"/>
      <c r="H125" s="44"/>
      <c r="I125" s="44"/>
      <c r="J125" s="44"/>
      <c r="K125" s="44"/>
      <c r="L125" s="218"/>
      <c r="M125" s="158">
        <f t="shared" si="19"/>
        <v>0</v>
      </c>
      <c r="N125" s="166">
        <f>+'Basis of Cost'!D122</f>
        <v>0</v>
      </c>
      <c r="O125" s="173">
        <f t="shared" si="18"/>
        <v>0</v>
      </c>
    </row>
    <row r="126" spans="1:15" ht="18" customHeight="1">
      <c r="A126" s="260" t="str">
        <f>IF('Basis of Cost'!A123="","",'Basis of Cost'!A123)</f>
        <v>Travel / Transportation</v>
      </c>
      <c r="B126" s="261"/>
      <c r="C126" s="44"/>
      <c r="D126" s="44"/>
      <c r="E126" s="44"/>
      <c r="F126" s="44"/>
      <c r="G126" s="44"/>
      <c r="H126" s="44"/>
      <c r="I126" s="44"/>
      <c r="J126" s="44"/>
      <c r="K126" s="44"/>
      <c r="L126" s="218"/>
      <c r="M126" s="158">
        <f t="shared" si="19"/>
        <v>0</v>
      </c>
      <c r="N126" s="166">
        <f>+'Basis of Cost'!D123</f>
        <v>0</v>
      </c>
      <c r="O126" s="173">
        <f t="shared" si="18"/>
        <v>0</v>
      </c>
    </row>
    <row r="127" spans="1:15" ht="18" customHeight="1">
      <c r="A127" s="260" t="str">
        <f>IF('Basis of Cost'!A124="","",'Basis of Cost'!A124)</f>
        <v>Utilities</v>
      </c>
      <c r="B127" s="261"/>
      <c r="C127" s="44"/>
      <c r="D127" s="44"/>
      <c r="E127" s="44"/>
      <c r="F127" s="44"/>
      <c r="G127" s="44"/>
      <c r="H127" s="44"/>
      <c r="I127" s="44"/>
      <c r="J127" s="44"/>
      <c r="K127" s="44"/>
      <c r="L127" s="218"/>
      <c r="M127" s="158">
        <f t="shared" si="19"/>
        <v>0</v>
      </c>
      <c r="N127" s="166">
        <f>+'Basis of Cost'!D124</f>
        <v>0</v>
      </c>
      <c r="O127" s="173">
        <f t="shared" si="18"/>
        <v>0</v>
      </c>
    </row>
    <row r="128" spans="1:15" ht="18" customHeight="1">
      <c r="A128" s="260" t="str">
        <f>IF('Basis of Cost'!A125="","",'Basis of Cost'!A125)</f>
        <v>*Other 1 (please enter a brief description here)</v>
      </c>
      <c r="B128" s="261"/>
      <c r="C128" s="44"/>
      <c r="D128" s="44"/>
      <c r="E128" s="44"/>
      <c r="F128" s="44"/>
      <c r="G128" s="44"/>
      <c r="H128" s="44"/>
      <c r="I128" s="44"/>
      <c r="J128" s="44"/>
      <c r="K128" s="44"/>
      <c r="L128" s="218"/>
      <c r="M128" s="158">
        <f t="shared" si="19"/>
        <v>0</v>
      </c>
      <c r="N128" s="166">
        <f>+'Basis of Cost'!D125</f>
        <v>0</v>
      </c>
      <c r="O128" s="173">
        <f t="shared" si="18"/>
        <v>0</v>
      </c>
    </row>
    <row r="129" spans="1:15" ht="18" customHeight="1">
      <c r="A129" s="260" t="str">
        <f>IF('Basis of Cost'!A126="","",'Basis of Cost'!A126)</f>
        <v>*Other 2 (please enter a brief description here)</v>
      </c>
      <c r="B129" s="261"/>
      <c r="C129" s="44"/>
      <c r="D129" s="44"/>
      <c r="E129" s="44"/>
      <c r="F129" s="44"/>
      <c r="G129" s="44"/>
      <c r="H129" s="44"/>
      <c r="I129" s="44"/>
      <c r="J129" s="44"/>
      <c r="K129" s="44"/>
      <c r="L129" s="218"/>
      <c r="M129" s="158">
        <f t="shared" si="19"/>
        <v>0</v>
      </c>
      <c r="N129" s="166">
        <f>+'Basis of Cost'!D126</f>
        <v>0</v>
      </c>
      <c r="O129" s="173">
        <f t="shared" ref="O129:O132" si="20">IF(N129="","",M129-N129)</f>
        <v>0</v>
      </c>
    </row>
    <row r="130" spans="1:15" ht="18" customHeight="1">
      <c r="A130" s="260" t="str">
        <f>IF('Basis of Cost'!A127="","",'Basis of Cost'!A127)</f>
        <v>*Other 3 (please enter a brief description here)</v>
      </c>
      <c r="B130" s="261"/>
      <c r="C130" s="44"/>
      <c r="D130" s="44"/>
      <c r="E130" s="44"/>
      <c r="F130" s="44"/>
      <c r="G130" s="44"/>
      <c r="H130" s="44"/>
      <c r="I130" s="44"/>
      <c r="J130" s="44"/>
      <c r="K130" s="44"/>
      <c r="L130" s="218"/>
      <c r="M130" s="158">
        <f t="shared" si="19"/>
        <v>0</v>
      </c>
      <c r="N130" s="166">
        <f>+'Basis of Cost'!D127</f>
        <v>0</v>
      </c>
      <c r="O130" s="173">
        <f t="shared" si="20"/>
        <v>0</v>
      </c>
    </row>
    <row r="131" spans="1:15" ht="18" customHeight="1">
      <c r="A131" s="260" t="str">
        <f>IF('Basis of Cost'!A128="","",'Basis of Cost'!A128)</f>
        <v>*Other 4 (please enter a brief description here)</v>
      </c>
      <c r="B131" s="261"/>
      <c r="C131" s="44"/>
      <c r="D131" s="44"/>
      <c r="E131" s="44"/>
      <c r="F131" s="44"/>
      <c r="G131" s="44"/>
      <c r="H131" s="44"/>
      <c r="I131" s="44"/>
      <c r="J131" s="44"/>
      <c r="K131" s="44"/>
      <c r="L131" s="218"/>
      <c r="M131" s="158">
        <f t="shared" si="19"/>
        <v>0</v>
      </c>
      <c r="N131" s="166">
        <f>+'Basis of Cost'!D128</f>
        <v>0</v>
      </c>
      <c r="O131" s="173">
        <f t="shared" si="20"/>
        <v>0</v>
      </c>
    </row>
    <row r="132" spans="1:15" ht="18" customHeight="1">
      <c r="A132" s="260" t="str">
        <f>IF('Basis of Cost'!A129="","",'Basis of Cost'!A129)</f>
        <v>*Other 5 (please enter a brief description here)</v>
      </c>
      <c r="B132" s="261"/>
      <c r="C132" s="44"/>
      <c r="D132" s="44"/>
      <c r="E132" s="44"/>
      <c r="F132" s="44"/>
      <c r="G132" s="44"/>
      <c r="H132" s="44"/>
      <c r="I132" s="44"/>
      <c r="J132" s="44"/>
      <c r="K132" s="44"/>
      <c r="L132" s="218"/>
      <c r="M132" s="158">
        <f t="shared" si="19"/>
        <v>0</v>
      </c>
      <c r="N132" s="166">
        <f>+'Basis of Cost'!D129</f>
        <v>0</v>
      </c>
      <c r="O132" s="173">
        <f t="shared" si="20"/>
        <v>0</v>
      </c>
    </row>
    <row r="133" spans="1:15" ht="18" customHeight="1">
      <c r="A133" s="279"/>
      <c r="B133" s="280"/>
      <c r="C133" s="178"/>
      <c r="D133" s="178"/>
      <c r="E133" s="179"/>
      <c r="F133" s="179"/>
      <c r="G133" s="180"/>
      <c r="H133" s="181"/>
      <c r="I133" s="179"/>
      <c r="J133" s="178"/>
      <c r="K133" s="178"/>
      <c r="L133" s="178"/>
      <c r="M133" s="182">
        <f>SUM(M107:M132)</f>
        <v>51829</v>
      </c>
      <c r="N133" s="163" t="s">
        <v>148</v>
      </c>
      <c r="O133" s="164"/>
    </row>
    <row r="134" spans="1:15" ht="18" customHeight="1">
      <c r="A134" s="281" t="s">
        <v>111</v>
      </c>
      <c r="B134" s="282"/>
      <c r="C134" s="183">
        <f t="shared" ref="C134:L134" si="21">SUM(C107:C132)</f>
        <v>0</v>
      </c>
      <c r="D134" s="183">
        <f t="shared" si="21"/>
        <v>0</v>
      </c>
      <c r="E134" s="183">
        <f t="shared" si="21"/>
        <v>0</v>
      </c>
      <c r="F134" s="183">
        <f t="shared" si="21"/>
        <v>0</v>
      </c>
      <c r="G134" s="183">
        <f t="shared" si="21"/>
        <v>0</v>
      </c>
      <c r="H134" s="183">
        <f t="shared" si="21"/>
        <v>0</v>
      </c>
      <c r="I134" s="183">
        <f t="shared" si="21"/>
        <v>0</v>
      </c>
      <c r="J134" s="183">
        <f t="shared" si="21"/>
        <v>0</v>
      </c>
      <c r="K134" s="183">
        <f t="shared" si="21"/>
        <v>0</v>
      </c>
      <c r="L134" s="183">
        <f t="shared" si="21"/>
        <v>51829</v>
      </c>
      <c r="M134" s="184">
        <f>SUM(C134:L134)</f>
        <v>51829</v>
      </c>
      <c r="N134" s="166">
        <f>+'Basis of Cost'!D130</f>
        <v>51829</v>
      </c>
      <c r="O134" s="159">
        <f t="shared" ref="O134" si="22">IF(N134="","",M134-N134)</f>
        <v>0</v>
      </c>
    </row>
    <row r="135" spans="1:15" ht="26" customHeight="1">
      <c r="A135" s="185"/>
      <c r="B135" s="185"/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46"/>
    </row>
    <row r="136" spans="1:15" ht="18" customHeight="1">
      <c r="A136" s="275" t="s">
        <v>155</v>
      </c>
      <c r="B136" s="276"/>
      <c r="C136" s="187">
        <f t="shared" ref="C136:M136" si="23">C103+C134</f>
        <v>0</v>
      </c>
      <c r="D136" s="187">
        <f t="shared" si="23"/>
        <v>0</v>
      </c>
      <c r="E136" s="187">
        <f t="shared" si="23"/>
        <v>0</v>
      </c>
      <c r="F136" s="187">
        <f t="shared" si="23"/>
        <v>0</v>
      </c>
      <c r="G136" s="187">
        <f t="shared" si="23"/>
        <v>0</v>
      </c>
      <c r="H136" s="187">
        <f t="shared" si="23"/>
        <v>0</v>
      </c>
      <c r="I136" s="187">
        <f t="shared" si="23"/>
        <v>0</v>
      </c>
      <c r="J136" s="187">
        <f t="shared" si="23"/>
        <v>0</v>
      </c>
      <c r="K136" s="187">
        <f t="shared" si="23"/>
        <v>0</v>
      </c>
      <c r="L136" s="187">
        <f t="shared" si="23"/>
        <v>51829</v>
      </c>
      <c r="M136" s="187">
        <f t="shared" si="23"/>
        <v>51829</v>
      </c>
      <c r="N136" s="166">
        <f>+'Basis of Cost'!D131</f>
        <v>51829</v>
      </c>
      <c r="O136" s="173">
        <f t="shared" ref="O136" si="24">IF(N136="","",M136-N136)</f>
        <v>0</v>
      </c>
    </row>
    <row r="137" spans="1:15"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46"/>
    </row>
    <row r="138" spans="1:15">
      <c r="C138" s="222">
        <v>520246</v>
      </c>
      <c r="D138" s="188"/>
      <c r="E138" s="188"/>
      <c r="F138" s="222">
        <v>97556</v>
      </c>
      <c r="G138" s="188"/>
      <c r="H138" s="222">
        <v>17935</v>
      </c>
      <c r="I138" s="222">
        <v>32982</v>
      </c>
      <c r="J138" s="188"/>
      <c r="K138" s="188"/>
      <c r="L138" s="222">
        <v>51829</v>
      </c>
      <c r="M138" s="222">
        <f>+SUM(C138:L138)</f>
        <v>720548</v>
      </c>
      <c r="N138" s="46"/>
    </row>
    <row r="139" spans="1:15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46"/>
    </row>
    <row r="140" spans="1:15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46"/>
    </row>
    <row r="141" spans="1:15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46"/>
    </row>
    <row r="142" spans="1:15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46"/>
    </row>
    <row r="143" spans="1:15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46"/>
    </row>
    <row r="144" spans="1:15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46"/>
    </row>
    <row r="145" spans="3:14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46"/>
    </row>
    <row r="146" spans="3:14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46"/>
    </row>
    <row r="147" spans="3:14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46"/>
    </row>
    <row r="148" spans="3:14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46"/>
    </row>
    <row r="149" spans="3:14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46"/>
    </row>
    <row r="150" spans="3:14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46"/>
    </row>
    <row r="151" spans="3:14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46"/>
    </row>
    <row r="152" spans="3:14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46"/>
    </row>
    <row r="153" spans="3:14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46"/>
    </row>
    <row r="154" spans="3:14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46"/>
    </row>
    <row r="155" spans="3:14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46"/>
    </row>
    <row r="156" spans="3:14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46"/>
    </row>
    <row r="157" spans="3:14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3:14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3:14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3:14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 spans="3:13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 spans="3:13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 spans="3:13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3:13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3:13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3:13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3:13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3:13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3:13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3:13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3:13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3:13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3:13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3:13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3:13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3:13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3:13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3:13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3:13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3:13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3:13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3:13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3:13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3:13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3:13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3:13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</sheetData>
  <sheetProtection algorithmName="SHA-512" hashValue="805tORIu+swLSCYh3tb9vgd4J8mU52aweIchKDYhwlSnTfCTEqe4eh5So+cSiDA66jpdXx+Mf6uu88fkS8JKcA==" saltValue="pqQtTRtU7VWfb2/sTbJdxQ==" spinCount="100000" sheet="1" formatCells="0" formatColumns="0" formatRows="0" selectLockedCells="1"/>
  <mergeCells count="85">
    <mergeCell ref="A130:B130"/>
    <mergeCell ref="A131:B131"/>
    <mergeCell ref="A132:B132"/>
    <mergeCell ref="A121:B121"/>
    <mergeCell ref="A115:B115"/>
    <mergeCell ref="A129:B129"/>
    <mergeCell ref="A111:B111"/>
    <mergeCell ref="A112:B112"/>
    <mergeCell ref="A106:B106"/>
    <mergeCell ref="A103:B103"/>
    <mergeCell ref="A110:B110"/>
    <mergeCell ref="A120:B120"/>
    <mergeCell ref="A119:B119"/>
    <mergeCell ref="A108:B108"/>
    <mergeCell ref="A109:B109"/>
    <mergeCell ref="A117:B117"/>
    <mergeCell ref="A118:B118"/>
    <mergeCell ref="A57:B57"/>
    <mergeCell ref="A101:B101"/>
    <mergeCell ref="A104:B104"/>
    <mergeCell ref="A113:B113"/>
    <mergeCell ref="A114:B114"/>
    <mergeCell ref="A69:B69"/>
    <mergeCell ref="A70:B70"/>
    <mergeCell ref="A71:B71"/>
    <mergeCell ref="A136:B136"/>
    <mergeCell ref="A52:B52"/>
    <mergeCell ref="A87:B87"/>
    <mergeCell ref="A127:B127"/>
    <mergeCell ref="A128:B128"/>
    <mergeCell ref="A133:B133"/>
    <mergeCell ref="A134:B134"/>
    <mergeCell ref="A122:B122"/>
    <mergeCell ref="A123:B123"/>
    <mergeCell ref="A124:B124"/>
    <mergeCell ref="A125:B125"/>
    <mergeCell ref="A126:B126"/>
    <mergeCell ref="A116:B116"/>
    <mergeCell ref="A64:B64"/>
    <mergeCell ref="A65:B65"/>
    <mergeCell ref="A66:B66"/>
    <mergeCell ref="A67:B67"/>
    <mergeCell ref="A68:B68"/>
    <mergeCell ref="A77:B77"/>
    <mergeCell ref="A78:B78"/>
    <mergeCell ref="A79:B79"/>
    <mergeCell ref="A80:B80"/>
    <mergeCell ref="B2:M2"/>
    <mergeCell ref="B3:M3"/>
    <mergeCell ref="A54:M54"/>
    <mergeCell ref="A55:B55"/>
    <mergeCell ref="A56:B56"/>
    <mergeCell ref="A5:B5"/>
    <mergeCell ref="A58:B58"/>
    <mergeCell ref="A59:B59"/>
    <mergeCell ref="A60:B60"/>
    <mergeCell ref="A61:B61"/>
    <mergeCell ref="A62:B62"/>
    <mergeCell ref="A63:B63"/>
    <mergeCell ref="A107:B107"/>
    <mergeCell ref="A93:B93"/>
    <mergeCell ref="A94:B94"/>
    <mergeCell ref="A95:B95"/>
    <mergeCell ref="A96:B96"/>
    <mergeCell ref="A97:B97"/>
    <mergeCell ref="A98:B98"/>
    <mergeCell ref="A99:B99"/>
    <mergeCell ref="A105:M105"/>
    <mergeCell ref="A102:B102"/>
    <mergeCell ref="A72:B72"/>
    <mergeCell ref="A73:B73"/>
    <mergeCell ref="A74:B74"/>
    <mergeCell ref="A75:B75"/>
    <mergeCell ref="A92:B92"/>
    <mergeCell ref="A89:B89"/>
    <mergeCell ref="A90:B90"/>
    <mergeCell ref="A91:B91"/>
    <mergeCell ref="A81:B81"/>
    <mergeCell ref="A83:B83"/>
    <mergeCell ref="A84:B84"/>
    <mergeCell ref="A88:B88"/>
    <mergeCell ref="A82:B82"/>
    <mergeCell ref="A85:B85"/>
    <mergeCell ref="A86:B86"/>
    <mergeCell ref="A76:B76"/>
  </mergeCells>
  <pageMargins left="0.5" right="0.5" top="0.45" bottom="0.45" header="0.5" footer="0.5"/>
  <pageSetup scale="70" fitToHeight="6" orientation="landscape" horizontalDpi="4294967292" verticalDpi="4294967292"/>
  <rowBreaks count="1" manualBreakCount="1">
    <brk id="10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GrantMonth xmlns="e2fbbdcf-27fb-434d-9b9f-3f17e36df747">100</GrantMonth>
    <Number xmlns="e2fbbdcf-27fb-434d-9b9f-3f17e36df747" xsi:nil="true"/>
    <Number_x002d_ xmlns="e2fbbdcf-27fb-434d-9b9f-3f17e36df747">100</Number_x002d_>
    <TaxCatchAll xmlns="e83732cb-8bb7-4572-895c-ff376973890d" xsi:nil="true"/>
    <lcf76f155ced4ddcb4097134ff3c332f xmlns="e2fbbdcf-27fb-434d-9b9f-3f17e36df74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7BDCA15168040899728957E8B52B8" ma:contentTypeVersion="20" ma:contentTypeDescription="Create a new document." ma:contentTypeScope="" ma:versionID="c366f04aaae8d3010ced330910c34636">
  <xsd:schema xmlns:xsd="http://www.w3.org/2001/XMLSchema" xmlns:xs="http://www.w3.org/2001/XMLSchema" xmlns:p="http://schemas.microsoft.com/office/2006/metadata/properties" xmlns:ns1="http://schemas.microsoft.com/sharepoint/v3" xmlns:ns2="e2fbbdcf-27fb-434d-9b9f-3f17e36df747" xmlns:ns3="e83732cb-8bb7-4572-895c-ff376973890d" targetNamespace="http://schemas.microsoft.com/office/2006/metadata/properties" ma:root="true" ma:fieldsID="c5832b83662d78b1c0b8892232bd7557" ns1:_="" ns2:_="" ns3:_="">
    <xsd:import namespace="http://schemas.microsoft.com/sharepoint/v3"/>
    <xsd:import namespace="e2fbbdcf-27fb-434d-9b9f-3f17e36df747"/>
    <xsd:import namespace="e83732cb-8bb7-4572-895c-ff376973890d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Number" minOccurs="0"/>
                <xsd:element ref="ns2:GrantMonth"/>
                <xsd:element ref="ns2:Number_x002d_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fbbdcf-27fb-434d-9b9f-3f17e36df7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Number" ma:index="21" nillable="true" ma:displayName="Number" ma:format="Dropdown" ma:internalName="Number" ma:percentage="FALSE">
      <xsd:simpleType>
        <xsd:restriction base="dms:Number"/>
      </xsd:simpleType>
    </xsd:element>
    <xsd:element name="GrantMonth" ma:index="22" ma:displayName="Grant Month" ma:default="100" ma:format="Dropdown" ma:internalName="GrantMonth" ma:percentage="FALSE">
      <xsd:simpleType>
        <xsd:restriction base="dms:Number"/>
      </xsd:simpleType>
    </xsd:element>
    <xsd:element name="Number_x002d_" ma:index="23" ma:displayName="Number-" ma:decimals="0" ma:default="100" ma:format="Dropdown" ma:internalName="Number_x002d_" ma:percentage="FALSE">
      <xsd:simpleType>
        <xsd:restriction base="dms:Number">
          <xsd:maxInclusive value="100"/>
          <xsd:minInclusive value="0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f2e5e13a-027e-4734-baeb-8b05492724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732cb-8bb7-4572-895c-ff3769738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e4e3ca2-387c-40e1-9151-cb221e44a60f}" ma:internalName="TaxCatchAll" ma:showField="CatchAllData" ma:web="e83732cb-8bb7-4572-895c-ff37697389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D5770E-396A-44A2-AC77-29138D9BE33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2fbbdcf-27fb-434d-9b9f-3f17e36df747"/>
    <ds:schemaRef ds:uri="e83732cb-8bb7-4572-895c-ff376973890d"/>
  </ds:schemaRefs>
</ds:datastoreItem>
</file>

<file path=customXml/itemProps2.xml><?xml version="1.0" encoding="utf-8"?>
<ds:datastoreItem xmlns:ds="http://schemas.openxmlformats.org/officeDocument/2006/customXml" ds:itemID="{71656595-4A3F-41A3-A79F-B420653012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D44918-EEB7-43CE-A032-08552FF7DD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2fbbdcf-27fb-434d-9b9f-3f17e36df747"/>
    <ds:schemaRef ds:uri="e83732cb-8bb7-4572-895c-ff3769738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General Worksheet Instructions</vt:lpstr>
      <vt:lpstr>Instructions Basis of Cost</vt:lpstr>
      <vt:lpstr>Basis of Cost</vt:lpstr>
      <vt:lpstr>Organization Budget</vt:lpstr>
      <vt:lpstr>Budget by Funding Source</vt:lpstr>
      <vt:lpstr>'Basis of Cost'!Print_Area</vt:lpstr>
      <vt:lpstr>'Budget by Funding Source'!Print_Area</vt:lpstr>
      <vt:lpstr>'Instructions Basis of Cost'!Print_Area</vt:lpstr>
      <vt:lpstr>'Organization Budget'!Print_Area</vt:lpstr>
      <vt:lpstr>'Basis of Cost'!Print_Titles</vt:lpstr>
      <vt:lpstr>'Budget by Funding Source'!Print_Titles</vt:lpstr>
      <vt:lpstr>'Organization Budget'!Print_Titles</vt:lpstr>
    </vt:vector>
  </TitlesOfParts>
  <Manager/>
  <Company>PCADV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Shelby Shoop</dc:creator>
  <cp:keywords/>
  <dc:description/>
  <cp:lastModifiedBy>Susan Higginbotham</cp:lastModifiedBy>
  <cp:revision/>
  <dcterms:created xsi:type="dcterms:W3CDTF">2016-04-11T14:27:07Z</dcterms:created>
  <dcterms:modified xsi:type="dcterms:W3CDTF">2023-11-03T13:17:58Z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0x010100BD67BDCA15168040899728957E8B52B8</vt:lpwstr>
  </property>
  <property fmtid="{D5CDD505-2E9C-101B-9397-08002B2CF9AE}" pid="3" name="MediaServiceImageTags">
    <vt:lpwstr/>
  </property>
  <property fmtid="{D5CDD505-2E9C-101B-9397-08002B2CF9AE}" pid="4" name="MSIP_Label_c97bd8a2-8c75-4c62-8580-497a637bced8_Enabled">
    <vt:lpwstr>true</vt:lpwstr>
  </property>
  <property fmtid="{D5CDD505-2E9C-101B-9397-08002B2CF9AE}" pid="5" name="MSIP_Label_c97bd8a2-8c75-4c62-8580-497a637bced8_SetDate">
    <vt:lpwstr>2023-01-05T01:20:46Z</vt:lpwstr>
  </property>
  <property fmtid="{D5CDD505-2E9C-101B-9397-08002B2CF9AE}" pid="6" name="MSIP_Label_c97bd8a2-8c75-4c62-8580-497a637bced8_Method">
    <vt:lpwstr>Standard</vt:lpwstr>
  </property>
  <property fmtid="{D5CDD505-2E9C-101B-9397-08002B2CF9AE}" pid="7" name="MSIP_Label_c97bd8a2-8c75-4c62-8580-497a637bced8_Name">
    <vt:lpwstr>defa4170-0d19-0005-0004-bc88714345d2</vt:lpwstr>
  </property>
  <property fmtid="{D5CDD505-2E9C-101B-9397-08002B2CF9AE}" pid="8" name="MSIP_Label_c97bd8a2-8c75-4c62-8580-497a637bced8_SiteId">
    <vt:lpwstr>76eae219-09f2-4d03-be5c-84b2caba018b</vt:lpwstr>
  </property>
  <property fmtid="{D5CDD505-2E9C-101B-9397-08002B2CF9AE}" pid="9" name="MSIP_Label_c97bd8a2-8c75-4c62-8580-497a637bced8_ActionId">
    <vt:lpwstr>a0467ee2-ad3e-40d4-8f68-6f42b541fec9</vt:lpwstr>
  </property>
  <property fmtid="{D5CDD505-2E9C-101B-9397-08002B2CF9AE}" pid="10" name="MSIP_Label_c97bd8a2-8c75-4c62-8580-497a637bced8_ContentBits">
    <vt:lpwstr>0</vt:lpwstr>
  </property>
</Properties>
</file>